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h99\Dropbox\DPM\Milk Check Templates\"/>
    </mc:Choice>
  </mc:AlternateContent>
  <bookViews>
    <workbookView xWindow="0" yWindow="0" windowWidth="23040" windowHeight="9408"/>
  </bookViews>
  <sheets>
    <sheet name="Milk Checks" sheetId="1" r:id="rId1"/>
    <sheet name="SummaryforDFB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20" i="1" s="1"/>
  <c r="AK14" i="1"/>
  <c r="AK20" i="1" s="1"/>
  <c r="AH14" i="1"/>
  <c r="AH20" i="1" s="1"/>
  <c r="AE14" i="1"/>
  <c r="AE20" i="1" s="1"/>
  <c r="AB14" i="1"/>
  <c r="AB20" i="1" s="1"/>
  <c r="Y14" i="1"/>
  <c r="Y20" i="1" s="1"/>
  <c r="V14" i="1"/>
  <c r="V20" i="1" s="1"/>
  <c r="S14" i="1"/>
  <c r="S20" i="1" s="1"/>
  <c r="E21" i="1" l="1"/>
  <c r="H21" i="1"/>
  <c r="K21" i="1"/>
  <c r="N21" i="1"/>
  <c r="Q21" i="1"/>
  <c r="T21" i="1"/>
  <c r="W21" i="1"/>
  <c r="Z21" i="1"/>
  <c r="AC21" i="1"/>
  <c r="AF21" i="1"/>
  <c r="AI21" i="1"/>
  <c r="AL21" i="1"/>
  <c r="AK21" i="1"/>
  <c r="AH21" i="1"/>
  <c r="AE21" i="1"/>
  <c r="AB21" i="1"/>
  <c r="Y21" i="1"/>
  <c r="V21" i="1"/>
  <c r="S21" i="1"/>
  <c r="P21" i="1"/>
  <c r="M21" i="1"/>
  <c r="J21" i="1"/>
  <c r="G21" i="1"/>
  <c r="AL14" i="1"/>
  <c r="AL20" i="1" s="1"/>
  <c r="AM20" i="1" s="1"/>
  <c r="AI14" i="1"/>
  <c r="AI20" i="1" s="1"/>
  <c r="AJ20" i="1" s="1"/>
  <c r="AF14" i="1"/>
  <c r="AF20" i="1" s="1"/>
  <c r="AG20" i="1" s="1"/>
  <c r="AC14" i="1"/>
  <c r="AC20" i="1" s="1"/>
  <c r="AD20" i="1" s="1"/>
  <c r="Z14" i="1"/>
  <c r="Z20" i="1" s="1"/>
  <c r="AA20" i="1" s="1"/>
  <c r="W14" i="1"/>
  <c r="W20" i="1" s="1"/>
  <c r="X20" i="1" s="1"/>
  <c r="T14" i="1"/>
  <c r="Q14" i="1"/>
  <c r="Q20" i="1" s="1"/>
  <c r="N14" i="1"/>
  <c r="N20" i="1" s="1"/>
  <c r="K14" i="1"/>
  <c r="K20" i="1" s="1"/>
  <c r="H14" i="1"/>
  <c r="H20" i="1" s="1"/>
  <c r="X14" i="1"/>
  <c r="AA14" i="1"/>
  <c r="AG14" i="1"/>
  <c r="AJ14" i="1"/>
  <c r="AM14" i="1"/>
  <c r="P14" i="1"/>
  <c r="M14" i="1"/>
  <c r="J14" i="1"/>
  <c r="J20" i="1" s="1"/>
  <c r="L20" i="1" s="1"/>
  <c r="G14" i="1"/>
  <c r="G20" i="1" s="1"/>
  <c r="E14" i="1"/>
  <c r="E20" i="1" s="1"/>
  <c r="D21" i="1"/>
  <c r="AM19" i="1"/>
  <c r="AM8" i="1"/>
  <c r="AM4" i="1"/>
  <c r="AJ19" i="1"/>
  <c r="AJ8" i="1"/>
  <c r="AJ4" i="1"/>
  <c r="AG8" i="1"/>
  <c r="AG4" i="1"/>
  <c r="AG19" i="1"/>
  <c r="AD19" i="1"/>
  <c r="AD8" i="1"/>
  <c r="AD4" i="1"/>
  <c r="AA4" i="1"/>
  <c r="AA8" i="1"/>
  <c r="AA19" i="1"/>
  <c r="X19" i="1"/>
  <c r="X8" i="1"/>
  <c r="X4" i="1"/>
  <c r="U19" i="1"/>
  <c r="U8" i="1"/>
  <c r="U4" i="1"/>
  <c r="O19" i="1"/>
  <c r="O8" i="1"/>
  <c r="O4" i="1"/>
  <c r="L4" i="1"/>
  <c r="L8" i="1"/>
  <c r="L19" i="1"/>
  <c r="I19" i="1"/>
  <c r="I8" i="1"/>
  <c r="I4" i="1"/>
  <c r="F19" i="1"/>
  <c r="F8" i="1"/>
  <c r="F4" i="1"/>
  <c r="R4" i="1"/>
  <c r="R19" i="1"/>
  <c r="R8" i="1"/>
  <c r="AD14" i="1" l="1"/>
  <c r="U14" i="1"/>
  <c r="T20" i="1"/>
  <c r="U20" i="1" s="1"/>
  <c r="P20" i="1"/>
  <c r="R20" i="1" s="1"/>
  <c r="R14" i="1"/>
  <c r="I20" i="1"/>
  <c r="M20" i="1"/>
  <c r="O20" i="1" s="1"/>
  <c r="O14" i="1"/>
  <c r="I14" i="1"/>
  <c r="F14" i="1"/>
  <c r="F20" i="1"/>
  <c r="L14" i="1"/>
  <c r="AL23" i="1"/>
  <c r="AK23" i="1"/>
  <c r="AL22" i="1"/>
  <c r="AK22" i="1"/>
  <c r="AI23" i="1"/>
  <c r="AH23" i="1"/>
  <c r="AI22" i="1"/>
  <c r="AH22" i="1"/>
  <c r="AF23" i="1"/>
  <c r="AE23" i="1"/>
  <c r="AF22" i="1"/>
  <c r="AE22" i="1"/>
  <c r="AC23" i="1"/>
  <c r="AB23" i="1"/>
  <c r="AC22" i="1"/>
  <c r="AB22" i="1"/>
  <c r="Z23" i="1"/>
  <c r="Y23" i="1"/>
  <c r="Z22" i="1"/>
  <c r="Y22" i="1"/>
  <c r="W23" i="1"/>
  <c r="V23" i="1"/>
  <c r="W22" i="1"/>
  <c r="V22" i="1"/>
  <c r="T23" i="1"/>
  <c r="S23" i="1"/>
  <c r="T22" i="1"/>
  <c r="S22" i="1"/>
  <c r="Q23" i="1"/>
  <c r="P23" i="1"/>
  <c r="Q22" i="1"/>
  <c r="P22" i="1"/>
  <c r="N23" i="1"/>
  <c r="M23" i="1"/>
  <c r="N22" i="1"/>
  <c r="M22" i="1"/>
  <c r="K23" i="1"/>
  <c r="J23" i="1"/>
  <c r="K22" i="1"/>
  <c r="J22" i="1"/>
  <c r="H23" i="1"/>
  <c r="G23" i="1"/>
  <c r="H22" i="1"/>
  <c r="G22" i="1"/>
  <c r="E23" i="1" l="1"/>
  <c r="E22" i="1"/>
  <c r="D23" i="1" l="1"/>
  <c r="D22" i="1"/>
  <c r="AM29" i="1" l="1"/>
  <c r="AM28" i="1"/>
  <c r="AM27" i="1"/>
  <c r="AM26" i="1"/>
  <c r="AM25" i="1"/>
  <c r="AM24" i="1"/>
  <c r="AM23" i="1"/>
  <c r="AM22" i="1"/>
  <c r="AM18" i="1"/>
  <c r="AM17" i="1"/>
  <c r="AM16" i="1"/>
  <c r="AM15" i="1"/>
  <c r="AM13" i="1"/>
  <c r="AM12" i="1"/>
  <c r="AM11" i="1"/>
  <c r="AM10" i="1"/>
  <c r="AM9" i="1"/>
  <c r="AM7" i="1"/>
  <c r="AM6" i="1"/>
  <c r="AM5" i="1"/>
  <c r="AM3" i="1"/>
  <c r="AM30" i="1" s="1"/>
  <c r="O50" i="1" s="1"/>
  <c r="AJ29" i="1"/>
  <c r="AJ28" i="1"/>
  <c r="AJ27" i="1"/>
  <c r="AJ26" i="1"/>
  <c r="AJ25" i="1"/>
  <c r="AJ24" i="1"/>
  <c r="AJ23" i="1"/>
  <c r="AJ22" i="1"/>
  <c r="AJ18" i="1"/>
  <c r="AJ17" i="1"/>
  <c r="AJ16" i="1"/>
  <c r="AJ15" i="1"/>
  <c r="AJ13" i="1"/>
  <c r="AJ12" i="1"/>
  <c r="AJ11" i="1"/>
  <c r="AJ10" i="1"/>
  <c r="AJ9" i="1"/>
  <c r="AJ7" i="1"/>
  <c r="AJ6" i="1"/>
  <c r="AJ5" i="1"/>
  <c r="AJ3" i="1"/>
  <c r="AJ31" i="1" s="1"/>
  <c r="N51" i="1" s="1"/>
  <c r="AG29" i="1"/>
  <c r="AG28" i="1"/>
  <c r="AG27" i="1"/>
  <c r="AG26" i="1"/>
  <c r="AG25" i="1"/>
  <c r="AG24" i="1"/>
  <c r="AG23" i="1"/>
  <c r="AG22" i="1"/>
  <c r="AG18" i="1"/>
  <c r="AG17" i="1"/>
  <c r="AG16" i="1"/>
  <c r="AG15" i="1"/>
  <c r="AG13" i="1"/>
  <c r="AG12" i="1"/>
  <c r="AG11" i="1"/>
  <c r="AG10" i="1"/>
  <c r="AG9" i="1"/>
  <c r="AG7" i="1"/>
  <c r="AG6" i="1"/>
  <c r="AG5" i="1"/>
  <c r="AG3" i="1"/>
  <c r="AG31" i="1" s="1"/>
  <c r="M51" i="1" s="1"/>
  <c r="AD29" i="1"/>
  <c r="AD28" i="1"/>
  <c r="AD27" i="1"/>
  <c r="AD26" i="1"/>
  <c r="AD25" i="1"/>
  <c r="AD24" i="1"/>
  <c r="AD23" i="1"/>
  <c r="AD22" i="1"/>
  <c r="AD18" i="1"/>
  <c r="L49" i="1" s="1"/>
  <c r="AD17" i="1"/>
  <c r="AD16" i="1"/>
  <c r="AD15" i="1"/>
  <c r="AD13" i="1"/>
  <c r="AD12" i="1"/>
  <c r="AD11" i="1"/>
  <c r="AD10" i="1"/>
  <c r="AD9" i="1"/>
  <c r="AD7" i="1"/>
  <c r="AD6" i="1"/>
  <c r="AD5" i="1"/>
  <c r="AD3" i="1"/>
  <c r="AA29" i="1"/>
  <c r="AA28" i="1"/>
  <c r="AA27" i="1"/>
  <c r="AA26" i="1"/>
  <c r="AA25" i="1"/>
  <c r="AA24" i="1"/>
  <c r="AA23" i="1"/>
  <c r="AA22" i="1"/>
  <c r="AA18" i="1"/>
  <c r="AA17" i="1"/>
  <c r="AA16" i="1"/>
  <c r="AA15" i="1"/>
  <c r="AA13" i="1"/>
  <c r="AA12" i="1"/>
  <c r="AA11" i="1"/>
  <c r="AA10" i="1"/>
  <c r="AA9" i="1"/>
  <c r="AA7" i="1"/>
  <c r="AA6" i="1"/>
  <c r="AA5" i="1"/>
  <c r="AA3" i="1"/>
  <c r="AA30" i="1" s="1"/>
  <c r="K50" i="1" s="1"/>
  <c r="X29" i="1"/>
  <c r="X28" i="1"/>
  <c r="X27" i="1"/>
  <c r="X26" i="1"/>
  <c r="X25" i="1"/>
  <c r="X24" i="1"/>
  <c r="X23" i="1"/>
  <c r="X22" i="1"/>
  <c r="X18" i="1"/>
  <c r="X17" i="1"/>
  <c r="X16" i="1"/>
  <c r="X15" i="1"/>
  <c r="X13" i="1"/>
  <c r="X12" i="1"/>
  <c r="X11" i="1"/>
  <c r="X10" i="1"/>
  <c r="X9" i="1"/>
  <c r="X7" i="1"/>
  <c r="X6" i="1"/>
  <c r="X5" i="1"/>
  <c r="X3" i="1"/>
  <c r="U29" i="1"/>
  <c r="U28" i="1"/>
  <c r="U27" i="1"/>
  <c r="U26" i="1"/>
  <c r="U25" i="1"/>
  <c r="U24" i="1"/>
  <c r="U23" i="1"/>
  <c r="U22" i="1"/>
  <c r="U18" i="1"/>
  <c r="U17" i="1"/>
  <c r="U16" i="1"/>
  <c r="U15" i="1"/>
  <c r="U13" i="1"/>
  <c r="U12" i="1"/>
  <c r="U11" i="1"/>
  <c r="U10" i="1"/>
  <c r="U9" i="1"/>
  <c r="U7" i="1"/>
  <c r="U6" i="1"/>
  <c r="U5" i="1"/>
  <c r="U3" i="1"/>
  <c r="U31" i="1" s="1"/>
  <c r="I51" i="1" s="1"/>
  <c r="R29" i="1"/>
  <c r="R28" i="1"/>
  <c r="R27" i="1"/>
  <c r="R26" i="1"/>
  <c r="R25" i="1"/>
  <c r="R24" i="1"/>
  <c r="R23" i="1"/>
  <c r="R22" i="1"/>
  <c r="R18" i="1"/>
  <c r="H49" i="1" s="1"/>
  <c r="R17" i="1"/>
  <c r="R16" i="1"/>
  <c r="R15" i="1"/>
  <c r="R13" i="1"/>
  <c r="R12" i="1"/>
  <c r="R11" i="1"/>
  <c r="R10" i="1"/>
  <c r="R9" i="1"/>
  <c r="R7" i="1"/>
  <c r="R6" i="1"/>
  <c r="R5" i="1"/>
  <c r="R3" i="1"/>
  <c r="R31" i="1" s="1"/>
  <c r="H51" i="1" s="1"/>
  <c r="O29" i="1"/>
  <c r="O28" i="1"/>
  <c r="O27" i="1"/>
  <c r="O26" i="1"/>
  <c r="O25" i="1"/>
  <c r="O24" i="1"/>
  <c r="O23" i="1"/>
  <c r="O22" i="1"/>
  <c r="O18" i="1"/>
  <c r="O17" i="1"/>
  <c r="O16" i="1"/>
  <c r="O15" i="1"/>
  <c r="O13" i="1"/>
  <c r="O12" i="1"/>
  <c r="O11" i="1"/>
  <c r="O10" i="1"/>
  <c r="O9" i="1"/>
  <c r="O7" i="1"/>
  <c r="O6" i="1"/>
  <c r="O5" i="1"/>
  <c r="O3" i="1"/>
  <c r="O31" i="1" s="1"/>
  <c r="G51" i="1" s="1"/>
  <c r="L29" i="1"/>
  <c r="L28" i="1"/>
  <c r="L27" i="1"/>
  <c r="L26" i="1"/>
  <c r="L25" i="1"/>
  <c r="L24" i="1"/>
  <c r="L23" i="1"/>
  <c r="L22" i="1"/>
  <c r="L18" i="1"/>
  <c r="L17" i="1"/>
  <c r="L16" i="1"/>
  <c r="L15" i="1"/>
  <c r="L13" i="1"/>
  <c r="L12" i="1"/>
  <c r="L11" i="1"/>
  <c r="L10" i="1"/>
  <c r="L9" i="1"/>
  <c r="L7" i="1"/>
  <c r="L6" i="1"/>
  <c r="L5" i="1"/>
  <c r="L3" i="1"/>
  <c r="L31" i="1" s="1"/>
  <c r="F51" i="1" s="1"/>
  <c r="I29" i="1"/>
  <c r="I28" i="1"/>
  <c r="I27" i="1"/>
  <c r="I26" i="1"/>
  <c r="I25" i="1"/>
  <c r="I24" i="1"/>
  <c r="I23" i="1"/>
  <c r="I22" i="1"/>
  <c r="I18" i="1"/>
  <c r="I17" i="1"/>
  <c r="I16" i="1"/>
  <c r="I15" i="1"/>
  <c r="I13" i="1"/>
  <c r="I12" i="1"/>
  <c r="I11" i="1"/>
  <c r="I10" i="1"/>
  <c r="I9" i="1"/>
  <c r="I7" i="1"/>
  <c r="I6" i="1"/>
  <c r="I5" i="1"/>
  <c r="I3" i="1"/>
  <c r="I31" i="1" s="1"/>
  <c r="E51" i="1" s="1"/>
  <c r="F13" i="1"/>
  <c r="G49" i="1" l="1"/>
  <c r="K49" i="1"/>
  <c r="O49" i="1"/>
  <c r="AD21" i="1"/>
  <c r="AM21" i="1"/>
  <c r="AJ21" i="1"/>
  <c r="AG21" i="1"/>
  <c r="AA21" i="1"/>
  <c r="X21" i="1"/>
  <c r="U21" i="1"/>
  <c r="R21" i="1"/>
  <c r="O21" i="1"/>
  <c r="L21" i="1"/>
  <c r="I21" i="1"/>
  <c r="I49" i="1"/>
  <c r="F49" i="1"/>
  <c r="J49" i="1"/>
  <c r="N49" i="1"/>
  <c r="E49" i="1"/>
  <c r="M49" i="1"/>
  <c r="AA31" i="1"/>
  <c r="K51" i="1" s="1"/>
  <c r="AM31" i="1"/>
  <c r="O51" i="1" s="1"/>
  <c r="X30" i="1"/>
  <c r="J50" i="1" s="1"/>
  <c r="X31" i="1"/>
  <c r="J51" i="1" s="1"/>
  <c r="AD30" i="1"/>
  <c r="L50" i="1" s="1"/>
  <c r="AD31" i="1"/>
  <c r="L51" i="1" s="1"/>
  <c r="AJ30" i="1"/>
  <c r="N50" i="1" s="1"/>
  <c r="AG30" i="1"/>
  <c r="M50" i="1" s="1"/>
  <c r="U30" i="1"/>
  <c r="I50" i="1" s="1"/>
  <c r="R30" i="1"/>
  <c r="H50" i="1" s="1"/>
  <c r="O30" i="1"/>
  <c r="G50" i="1" s="1"/>
  <c r="L30" i="1"/>
  <c r="F50" i="1" s="1"/>
  <c r="I30" i="1"/>
  <c r="E50" i="1" s="1"/>
  <c r="J48" i="1"/>
  <c r="J33" i="1"/>
  <c r="I33" i="1"/>
  <c r="H33" i="1"/>
  <c r="G33" i="1"/>
  <c r="F48" i="1"/>
  <c r="F33" i="1"/>
  <c r="E33" i="1"/>
  <c r="J47" i="1"/>
  <c r="I47" i="1"/>
  <c r="I48" i="1"/>
  <c r="H47" i="1"/>
  <c r="H48" i="1"/>
  <c r="G47" i="1"/>
  <c r="G48" i="1"/>
  <c r="F47" i="1"/>
  <c r="E47" i="1"/>
  <c r="E48" i="1"/>
  <c r="F26" i="1"/>
  <c r="F27" i="1"/>
  <c r="F24" i="1"/>
  <c r="D48" i="1" s="1"/>
  <c r="D33" i="1"/>
  <c r="O48" i="1" l="1"/>
  <c r="O33" i="1"/>
  <c r="N48" i="1"/>
  <c r="N33" i="1"/>
  <c r="M48" i="1"/>
  <c r="M33" i="1"/>
  <c r="L48" i="1" l="1"/>
  <c r="L33" i="1"/>
  <c r="K48" i="1"/>
  <c r="K33" i="1"/>
  <c r="O47" i="1" l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J46" i="1"/>
  <c r="J45" i="1"/>
  <c r="J44" i="1"/>
  <c r="J43" i="1"/>
  <c r="J42" i="1"/>
  <c r="J41" i="1"/>
  <c r="J40" i="1"/>
  <c r="J39" i="1"/>
  <c r="J38" i="1"/>
  <c r="J37" i="1"/>
  <c r="J36" i="1"/>
  <c r="J35" i="1"/>
  <c r="I46" i="1"/>
  <c r="I45" i="1"/>
  <c r="I44" i="1"/>
  <c r="I43" i="1"/>
  <c r="I42" i="1"/>
  <c r="I41" i="1"/>
  <c r="I40" i="1"/>
  <c r="I39" i="1"/>
  <c r="I38" i="1"/>
  <c r="I37" i="1"/>
  <c r="I36" i="1"/>
  <c r="I35" i="1"/>
  <c r="H46" i="1"/>
  <c r="H45" i="1"/>
  <c r="H44" i="1"/>
  <c r="H43" i="1"/>
  <c r="H42" i="1"/>
  <c r="H41" i="1"/>
  <c r="H40" i="1"/>
  <c r="H39" i="1"/>
  <c r="H38" i="1"/>
  <c r="H37" i="1"/>
  <c r="H36" i="1"/>
  <c r="H35" i="1"/>
  <c r="G46" i="1"/>
  <c r="G45" i="1"/>
  <c r="G44" i="1"/>
  <c r="G43" i="1"/>
  <c r="G42" i="1"/>
  <c r="G41" i="1"/>
  <c r="G40" i="1"/>
  <c r="G39" i="1"/>
  <c r="G38" i="1"/>
  <c r="G37" i="1"/>
  <c r="G36" i="1"/>
  <c r="G35" i="1"/>
  <c r="F46" i="1"/>
  <c r="F45" i="1"/>
  <c r="F44" i="1"/>
  <c r="F43" i="1"/>
  <c r="F42" i="1"/>
  <c r="F41" i="1"/>
  <c r="F40" i="1"/>
  <c r="F39" i="1"/>
  <c r="F38" i="1"/>
  <c r="F37" i="1"/>
  <c r="F36" i="1"/>
  <c r="F35" i="1"/>
  <c r="E35" i="1"/>
  <c r="E36" i="1"/>
  <c r="E37" i="1"/>
  <c r="E38" i="1"/>
  <c r="E39" i="1"/>
  <c r="E40" i="1"/>
  <c r="E41" i="1"/>
  <c r="E42" i="1"/>
  <c r="E43" i="1"/>
  <c r="E44" i="1"/>
  <c r="E45" i="1"/>
  <c r="E46" i="1"/>
  <c r="F5" i="1"/>
  <c r="D35" i="1" s="1"/>
  <c r="F6" i="1"/>
  <c r="D36" i="1" s="1"/>
  <c r="F7" i="1"/>
  <c r="D37" i="1" s="1"/>
  <c r="F9" i="1"/>
  <c r="F10" i="1"/>
  <c r="D39" i="1" s="1"/>
  <c r="F11" i="1"/>
  <c r="D40" i="1" s="1"/>
  <c r="F12" i="1"/>
  <c r="D41" i="1" s="1"/>
  <c r="F15" i="1"/>
  <c r="D42" i="1" s="1"/>
  <c r="F16" i="1"/>
  <c r="D43" i="1" s="1"/>
  <c r="F17" i="1"/>
  <c r="D44" i="1" s="1"/>
  <c r="F18" i="1"/>
  <c r="F22" i="1"/>
  <c r="D45" i="1" s="1"/>
  <c r="F23" i="1"/>
  <c r="D46" i="1" s="1"/>
  <c r="F25" i="1"/>
  <c r="D47" i="1" s="1"/>
  <c r="F29" i="1"/>
  <c r="F3" i="1"/>
  <c r="F21" i="1" l="1"/>
  <c r="D38" i="1"/>
  <c r="C9" i="2" s="1"/>
  <c r="C15" i="2"/>
  <c r="AM52" i="1"/>
  <c r="C10" i="2"/>
  <c r="C7" i="2"/>
  <c r="F31" i="1"/>
  <c r="D51" i="1" s="1"/>
  <c r="F30" i="1"/>
  <c r="D50" i="1" s="1"/>
  <c r="C12" i="2"/>
  <c r="C11" i="2"/>
  <c r="C6" i="2"/>
  <c r="C19" i="2"/>
  <c r="C14" i="2"/>
  <c r="C13" i="2"/>
  <c r="C5" i="2"/>
  <c r="C18" i="2"/>
  <c r="C17" i="2"/>
  <c r="N34" i="1"/>
  <c r="M34" i="1"/>
  <c r="L34" i="1"/>
  <c r="J34" i="1"/>
  <c r="I34" i="1"/>
  <c r="H34" i="1"/>
  <c r="G34" i="1"/>
  <c r="F34" i="1"/>
  <c r="E34" i="1"/>
  <c r="D34" i="1"/>
  <c r="F28" i="1"/>
  <c r="D49" i="1" s="1"/>
  <c r="K34" i="1"/>
  <c r="C23" i="2" l="1"/>
  <c r="C26" i="2" s="1"/>
  <c r="C20" i="2"/>
  <c r="E18" i="2" s="1"/>
  <c r="C4" i="2"/>
</calcChain>
</file>

<file path=xl/sharedStrings.xml><?xml version="1.0" encoding="utf-8"?>
<sst xmlns="http://schemas.openxmlformats.org/spreadsheetml/2006/main" count="114" uniqueCount="63">
  <si>
    <t>fat sold</t>
  </si>
  <si>
    <t>protein</t>
  </si>
  <si>
    <t>other solids</t>
  </si>
  <si>
    <t>fat income</t>
  </si>
  <si>
    <t>prot income</t>
  </si>
  <si>
    <t>oth solid income</t>
  </si>
  <si>
    <t>ppd</t>
  </si>
  <si>
    <t>PPD Adjust</t>
  </si>
  <si>
    <t>Market Adjustment</t>
  </si>
  <si>
    <t>Marketing Fee</t>
  </si>
  <si>
    <t>Fuel Surcharge</t>
  </si>
  <si>
    <t>Stop Charge</t>
  </si>
  <si>
    <t>Overall Total</t>
  </si>
  <si>
    <t>For DPM</t>
  </si>
  <si>
    <t>Quality</t>
  </si>
  <si>
    <t>Volume</t>
  </si>
  <si>
    <t>Other Premiums</t>
  </si>
  <si>
    <t>CWT</t>
  </si>
  <si>
    <t>Promotion</t>
  </si>
  <si>
    <t>Hauling</t>
  </si>
  <si>
    <t>Coop dues</t>
  </si>
  <si>
    <t>Other Milk Marketing (Balancing Charge)</t>
  </si>
  <si>
    <t>Tank 1</t>
  </si>
  <si>
    <t>Tank 2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</si>
  <si>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</si>
  <si>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</si>
  <si>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</si>
  <si>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</si>
  <si>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</si>
  <si>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</si>
  <si>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</si>
  <si>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</si>
  <si>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</si>
  <si>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</si>
  <si>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</si>
  <si>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</si>
  <si>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</si>
  <si>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Pounds Milk Sold</t>
  </si>
  <si>
    <t>Coop dues &amp; Other</t>
  </si>
  <si>
    <t>SCC</t>
  </si>
  <si>
    <t>Total milk lbs sold</t>
  </si>
  <si>
    <t>Over Base lbs</t>
  </si>
  <si>
    <t>Butterfat lbs</t>
  </si>
  <si>
    <t>Protein lbs</t>
  </si>
  <si>
    <t>Other Solids lbs</t>
  </si>
  <si>
    <t>Fat $</t>
  </si>
  <si>
    <t>Protein $</t>
  </si>
  <si>
    <t>Other Solids $</t>
  </si>
  <si>
    <t>Volume Premium</t>
  </si>
  <si>
    <t>Quality Premium</t>
  </si>
  <si>
    <t xml:space="preserve">Other Premium </t>
  </si>
  <si>
    <t>COVID-19 Cost</t>
  </si>
  <si>
    <t>Over Base $</t>
  </si>
  <si>
    <t>PPD</t>
  </si>
  <si>
    <t>Fat lbs</t>
  </si>
  <si>
    <t>Other Milk</t>
  </si>
  <si>
    <t>Contract Cost</t>
  </si>
  <si>
    <t>Raw Count</t>
  </si>
  <si>
    <t>Lbs Milk Sold</t>
  </si>
  <si>
    <t>Overall Pay Price</t>
  </si>
  <si>
    <t>Sub Total</t>
  </si>
  <si>
    <t>Bacteria</t>
  </si>
  <si>
    <t xml:space="preserve">DFA Milk Checks - Updated For Base Reduction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</si>
</sst>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43" fontId="0" fillId="0" borderId="0" xfId="1" applyFont="1"/>
    <xf numFmtId="0" fontId="2" fillId="0" borderId="0" xfId="0" applyFont="1"/>
    <xf numFmtId="164" fontId="0" fillId="0" borderId="0" xfId="0" applyNumberFormat="1"/>
    <xf numFmtId="43" fontId="0" fillId="2" borderId="0" xfId="1" applyFont="1" applyFill="1"/>
    <xf numFmtId="0" fontId="0" fillId="2" borderId="0" xfId="0" applyFill="1"/>
    <xf numFmtId="164" fontId="0" fillId="2" borderId="0" xfId="0" applyNumberFormat="1" applyFill="1"/>
    <xf numFmtId="3" fontId="3" fillId="0" borderId="0" xfId="1" applyNumberFormat="1" applyFont="1" applyProtection="1">
      <protection locked="0"/>
    </xf>
    <xf numFmtId="164" fontId="0" fillId="0" borderId="0" xfId="0" applyNumberFormat="1" applyFill="1"/>
    <xf numFmtId="0" fontId="0" fillId="0" borderId="0" xfId="1" applyNumberFormat="1" applyFont="1" applyAlignment="1">
      <alignment horizontal="left"/>
    </xf>
    <xf numFmtId="0" fontId="0" fillId="2" borderId="0" xfId="1" applyNumberFormat="1" applyFont="1" applyFill="1" applyAlignment="1">
      <alignment horizontal="left"/>
    </xf>
    <xf numFmtId="3" fontId="5" fillId="0" borderId="0" xfId="1" applyNumberFormat="1" applyFont="1" applyFill="1" applyProtection="1"/>
    <xf numFmtId="0" fontId="0" fillId="0" borderId="0" xfId="0" applyProtection="1"/>
    <xf numFmtId="164" fontId="0" fillId="2" borderId="0" xfId="0" applyNumberFormat="1" applyFill="1" applyProtection="1"/>
    <xf numFmtId="3" fontId="0" fillId="0" borderId="0" xfId="0" applyNumberFormat="1" applyProtection="1"/>
    <xf numFmtId="0" fontId="0" fillId="0" borderId="0" xfId="0" applyFill="1"/>
    <xf numFmtId="3" fontId="3" fillId="0" borderId="0" xfId="1" applyNumberFormat="1" applyFont="1" applyFill="1" applyProtection="1">
      <protection locked="0"/>
    </xf>
    <xf numFmtId="0" fontId="5" fillId="0" borderId="0" xfId="0" applyFont="1" applyFill="1"/>
    <xf numFmtId="0" fontId="2" fillId="0" borderId="0" xfId="0" applyFont="1" applyFill="1"/>
    <xf numFmtId="0" fontId="0" fillId="0" borderId="0" xfId="0" applyFill="1" applyAlignment="1">
      <alignment horizontal="right"/>
    </xf>
    <xf numFmtId="43" fontId="2" fillId="0" borderId="0" xfId="0" applyNumberFormat="1" applyFont="1" applyFill="1" applyProtection="1"/>
    <xf numFmtId="3" fontId="4" fillId="0" borderId="0" xfId="1" applyNumberFormat="1" applyFont="1" applyFill="1" applyProtection="1"/>
    <xf numFmtId="0" fontId="0" fillId="3" borderId="0" xfId="0" applyFill="1"/>
    <xf numFmtId="3" fontId="0" fillId="3" borderId="0" xfId="1" applyNumberFormat="1" applyFont="1" applyFill="1" applyProtection="1">
      <protection locked="0"/>
    </xf>
    <xf numFmtId="3" fontId="5" fillId="3" borderId="0" xfId="1" applyNumberFormat="1" applyFont="1" applyFill="1" applyProtection="1"/>
    <xf numFmtId="3" fontId="2" fillId="3" borderId="0" xfId="1" applyNumberFormat="1" applyFont="1" applyFill="1" applyProtection="1"/>
    <xf numFmtId="43" fontId="2" fillId="3" borderId="0" xfId="0" applyNumberFormat="1" applyFont="1" applyFill="1" applyProtection="1"/>
    <xf numFmtId="3" fontId="0" fillId="3" borderId="0" xfId="1" applyNumberFormat="1" applyFont="1" applyFill="1" applyProtection="1"/>
    <xf numFmtId="3" fontId="0" fillId="3" borderId="0" xfId="1" applyNumberFormat="1" applyFont="1" applyFill="1"/>
    <xf numFmtId="164" fontId="0" fillId="0" borderId="0" xfId="0" applyNumberFormat="1" applyFill="1" applyProtection="1"/>
    <xf numFmtId="3" fontId="0" fillId="2" borderId="0" xfId="0" applyNumberFormat="1" applyFill="1" applyProtection="1"/>
    <xf numFmtId="0" fontId="2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M52"/>
  <sheetViews>
    <sheetView tabSelected="1" topLeftCell="C1" workbookViewId="0">
      <pane xSplit="1" topLeftCell="D1" activePane="topRight" state="frozen"/>
      <selection activeCell="C1" sqref="C1"/>
      <selection pane="topRight" activeCell="G1" sqref="G1"/>
    </sheetView>
  </sheetViews>
  <sheetFormatPr defaultRowHeight="14.4" x14ac:dyDescent="0.3"/>
  <cols>
    <col min="2" max="2" width="24.44140625" bestFit="1" customWidth="1"/>
    <col min="3" max="3" width="34.5546875" bestFit="1" customWidth="1"/>
    <col min="4" max="4" width="13.88671875" customWidth="1"/>
    <col min="5" max="15" width="10.77734375" customWidth="1"/>
    <col min="16" max="16" width="13.77734375" customWidth="1"/>
    <col min="17" max="39" width="10.77734375" customWidth="1"/>
  </cols>
  <sheetData>
    <row r="1" spans="3:39" x14ac:dyDescent="0.3">
      <c r="C1" s="31" t="s">
        <v>62</v>
      </c>
      <c r="D1" s="2" t="s">
        <v>25</v>
      </c>
      <c r="F1" s="22"/>
      <c r="G1" s="2" t="s">
        <v>26</v>
      </c>
      <c r="I1" s="22"/>
      <c r="J1" s="2" t="s">
        <v>27</v>
      </c>
      <c r="L1" s="22"/>
      <c r="M1" s="2" t="s">
        <v>28</v>
      </c>
      <c r="O1" s="22"/>
      <c r="P1" s="2" t="s">
        <v>29</v>
      </c>
      <c r="R1" s="22"/>
      <c r="S1" s="2" t="s">
        <v>30</v>
      </c>
      <c r="U1" s="22"/>
      <c r="V1" s="2" t="s">
        <v>31</v>
      </c>
      <c r="X1" s="22"/>
      <c r="Y1" s="2" t="s">
        <v>32</v>
      </c>
      <c r="AA1" s="22"/>
      <c r="AB1" s="2" t="s">
        <v>33</v>
      </c>
      <c r="AD1" s="22"/>
      <c r="AE1" s="2" t="s">
        <v>34</v>
      </c>
      <c r="AG1" s="22"/>
      <c r="AH1" s="2" t="s">
        <v>35</v>
      </c>
      <c r="AJ1" s="22"/>
      <c r="AK1" s="2" t="s">
        <v>36</v>
      </c>
      <c r="AM1" s="22"/>
    </row>
    <row r="2" spans="3:39" x14ac:dyDescent="0.3">
      <c r="C2" s="31"/>
      <c r="D2" t="s">
        <v>22</v>
      </c>
      <c r="E2" t="s">
        <v>23</v>
      </c>
      <c r="F2" s="22" t="s">
        <v>24</v>
      </c>
      <c r="G2" t="s">
        <v>22</v>
      </c>
      <c r="H2" t="s">
        <v>23</v>
      </c>
      <c r="I2" s="22" t="s">
        <v>24</v>
      </c>
      <c r="J2" t="s">
        <v>22</v>
      </c>
      <c r="K2" t="s">
        <v>23</v>
      </c>
      <c r="L2" s="22" t="s">
        <v>24</v>
      </c>
      <c r="M2" t="s">
        <v>22</v>
      </c>
      <c r="N2" t="s">
        <v>23</v>
      </c>
      <c r="O2" s="22" t="s">
        <v>24</v>
      </c>
      <c r="P2" t="s">
        <v>22</v>
      </c>
      <c r="Q2" t="s">
        <v>23</v>
      </c>
      <c r="R2" s="22" t="s">
        <v>24</v>
      </c>
      <c r="S2" t="s">
        <v>22</v>
      </c>
      <c r="T2" t="s">
        <v>23</v>
      </c>
      <c r="U2" s="22" t="s">
        <v>24</v>
      </c>
      <c r="V2" t="s">
        <v>22</v>
      </c>
      <c r="W2" t="s">
        <v>23</v>
      </c>
      <c r="X2" s="22" t="s">
        <v>24</v>
      </c>
      <c r="Y2" t="s">
        <v>22</v>
      </c>
      <c r="Z2" t="s">
        <v>23</v>
      </c>
      <c r="AA2" s="22" t="s">
        <v>24</v>
      </c>
      <c r="AB2" t="s">
        <v>22</v>
      </c>
      <c r="AC2" t="s">
        <v>23</v>
      </c>
      <c r="AD2" s="22" t="s">
        <v>24</v>
      </c>
      <c r="AE2" t="s">
        <v>22</v>
      </c>
      <c r="AF2" t="s">
        <v>23</v>
      </c>
      <c r="AG2" s="22" t="s">
        <v>24</v>
      </c>
      <c r="AH2" t="s">
        <v>22</v>
      </c>
      <c r="AI2" t="s">
        <v>23</v>
      </c>
      <c r="AJ2" s="22" t="s">
        <v>24</v>
      </c>
      <c r="AK2" t="s">
        <v>22</v>
      </c>
      <c r="AL2" t="s">
        <v>23</v>
      </c>
      <c r="AM2" s="22" t="s">
        <v>24</v>
      </c>
    </row>
    <row r="3" spans="3:39" s="1" customFormat="1" x14ac:dyDescent="0.3">
      <c r="C3" s="9" t="s">
        <v>40</v>
      </c>
      <c r="D3" s="7">
        <v>0</v>
      </c>
      <c r="E3" s="7">
        <v>0</v>
      </c>
      <c r="F3" s="23">
        <f>D3+E3</f>
        <v>0</v>
      </c>
      <c r="G3" s="7">
        <v>0</v>
      </c>
      <c r="H3" s="7">
        <v>0</v>
      </c>
      <c r="I3" s="23">
        <f>G3+H3</f>
        <v>0</v>
      </c>
      <c r="J3" s="7">
        <v>0</v>
      </c>
      <c r="K3" s="7">
        <v>0</v>
      </c>
      <c r="L3" s="23">
        <f>J3+K3</f>
        <v>0</v>
      </c>
      <c r="M3" s="7">
        <v>0</v>
      </c>
      <c r="N3" s="7">
        <v>0</v>
      </c>
      <c r="O3" s="23">
        <f>M3+N3</f>
        <v>0</v>
      </c>
      <c r="P3" s="7">
        <v>0</v>
      </c>
      <c r="Q3" s="7">
        <v>0</v>
      </c>
      <c r="R3" s="23">
        <f>P3+Q3</f>
        <v>0</v>
      </c>
      <c r="S3" s="7">
        <v>0</v>
      </c>
      <c r="T3" s="7">
        <v>0</v>
      </c>
      <c r="U3" s="23">
        <f>S3+T3</f>
        <v>0</v>
      </c>
      <c r="V3" s="7">
        <v>0</v>
      </c>
      <c r="W3" s="7">
        <v>0</v>
      </c>
      <c r="X3" s="23">
        <f>V3+W3</f>
        <v>0</v>
      </c>
      <c r="Y3" s="7">
        <v>0</v>
      </c>
      <c r="Z3" s="7">
        <v>0</v>
      </c>
      <c r="AA3" s="23">
        <f>Y3+Z3</f>
        <v>0</v>
      </c>
      <c r="AB3" s="7">
        <v>0</v>
      </c>
      <c r="AC3" s="7">
        <v>0</v>
      </c>
      <c r="AD3" s="23">
        <f>AB3+AC3</f>
        <v>0</v>
      </c>
      <c r="AE3" s="7">
        <v>0</v>
      </c>
      <c r="AF3" s="7">
        <v>0</v>
      </c>
      <c r="AG3" s="23">
        <f>AE3+AF3</f>
        <v>0</v>
      </c>
      <c r="AH3" s="7">
        <v>0</v>
      </c>
      <c r="AI3" s="7"/>
      <c r="AJ3" s="23">
        <f>AH3+AI3</f>
        <v>0</v>
      </c>
      <c r="AK3" s="7">
        <v>0</v>
      </c>
      <c r="AL3" s="7">
        <v>0</v>
      </c>
      <c r="AM3" s="23">
        <f>AK3+AL3</f>
        <v>0</v>
      </c>
    </row>
    <row r="4" spans="3:39" s="1" customFormat="1" x14ac:dyDescent="0.3">
      <c r="C4" s="9" t="s">
        <v>41</v>
      </c>
      <c r="D4" s="7">
        <v>0</v>
      </c>
      <c r="E4" s="7">
        <v>0</v>
      </c>
      <c r="F4" s="23">
        <f>D4+E4</f>
        <v>0</v>
      </c>
      <c r="G4" s="7">
        <v>0</v>
      </c>
      <c r="H4" s="7">
        <v>0</v>
      </c>
      <c r="I4" s="23">
        <f>G4+H4</f>
        <v>0</v>
      </c>
      <c r="J4" s="7">
        <v>0</v>
      </c>
      <c r="K4" s="7">
        <v>0</v>
      </c>
      <c r="L4" s="23">
        <f>J4+K4</f>
        <v>0</v>
      </c>
      <c r="M4" s="7">
        <v>0</v>
      </c>
      <c r="N4" s="7">
        <v>0</v>
      </c>
      <c r="O4" s="23">
        <f>M4+N4</f>
        <v>0</v>
      </c>
      <c r="P4" s="7">
        <v>0</v>
      </c>
      <c r="Q4" s="7">
        <v>0</v>
      </c>
      <c r="R4" s="23">
        <f>P4+Q4</f>
        <v>0</v>
      </c>
      <c r="S4" s="7">
        <v>0</v>
      </c>
      <c r="T4" s="7">
        <v>0</v>
      </c>
      <c r="U4" s="23">
        <f>S4+T4</f>
        <v>0</v>
      </c>
      <c r="V4" s="7">
        <v>0</v>
      </c>
      <c r="W4" s="7">
        <v>0</v>
      </c>
      <c r="X4" s="23">
        <f>V4+W4</f>
        <v>0</v>
      </c>
      <c r="Y4" s="7">
        <v>0</v>
      </c>
      <c r="Z4" s="7">
        <v>0</v>
      </c>
      <c r="AA4" s="23">
        <f>Y4+Z4</f>
        <v>0</v>
      </c>
      <c r="AB4" s="7">
        <v>0</v>
      </c>
      <c r="AC4" s="7">
        <v>0</v>
      </c>
      <c r="AD4" s="23">
        <f>AB4+AC4</f>
        <v>0</v>
      </c>
      <c r="AE4" s="7">
        <v>0</v>
      </c>
      <c r="AF4" s="7">
        <v>0</v>
      </c>
      <c r="AG4" s="23">
        <f>AE4+AF4</f>
        <v>0</v>
      </c>
      <c r="AH4" s="7">
        <v>0</v>
      </c>
      <c r="AI4" s="7">
        <v>0</v>
      </c>
      <c r="AJ4" s="23">
        <f>AH4+AI4</f>
        <v>0</v>
      </c>
      <c r="AK4" s="7">
        <v>0</v>
      </c>
      <c r="AL4" s="7">
        <v>0</v>
      </c>
      <c r="AM4" s="23">
        <f>AK4+AL4</f>
        <v>0</v>
      </c>
    </row>
    <row r="5" spans="3:39" s="15" customFormat="1" x14ac:dyDescent="0.3">
      <c r="C5" s="15" t="s">
        <v>42</v>
      </c>
      <c r="D5" s="16">
        <v>0</v>
      </c>
      <c r="E5" s="16">
        <v>0</v>
      </c>
      <c r="F5" s="23">
        <f t="shared" ref="F5:F29" si="0">D5+E5</f>
        <v>0</v>
      </c>
      <c r="G5" s="16">
        <v>0</v>
      </c>
      <c r="H5" s="16">
        <v>0</v>
      </c>
      <c r="I5" s="23">
        <f t="shared" ref="I5:I29" si="1">G5+H5</f>
        <v>0</v>
      </c>
      <c r="J5" s="16">
        <v>0</v>
      </c>
      <c r="K5" s="16">
        <v>0</v>
      </c>
      <c r="L5" s="23">
        <f t="shared" ref="L5:L29" si="2">J5+K5</f>
        <v>0</v>
      </c>
      <c r="M5" s="16">
        <v>0</v>
      </c>
      <c r="N5" s="16">
        <v>0</v>
      </c>
      <c r="O5" s="23">
        <f t="shared" ref="O5:O29" si="3">M5+N5</f>
        <v>0</v>
      </c>
      <c r="P5" s="16">
        <v>0</v>
      </c>
      <c r="Q5" s="16">
        <v>0</v>
      </c>
      <c r="R5" s="23">
        <f t="shared" ref="R5:R29" si="4">P5+Q5</f>
        <v>0</v>
      </c>
      <c r="S5" s="16">
        <v>0</v>
      </c>
      <c r="T5" s="16">
        <v>0</v>
      </c>
      <c r="U5" s="23">
        <f t="shared" ref="U5:U29" si="5">S5+T5</f>
        <v>0</v>
      </c>
      <c r="V5" s="16">
        <v>0</v>
      </c>
      <c r="W5" s="16">
        <v>0</v>
      </c>
      <c r="X5" s="23">
        <f t="shared" ref="X5:X29" si="6">V5+W5</f>
        <v>0</v>
      </c>
      <c r="Y5" s="16">
        <v>0</v>
      </c>
      <c r="Z5" s="16">
        <v>0</v>
      </c>
      <c r="AA5" s="23">
        <f t="shared" ref="AA5:AA29" si="7">Y5+Z5</f>
        <v>0</v>
      </c>
      <c r="AB5" s="16">
        <v>0</v>
      </c>
      <c r="AC5" s="16">
        <v>0</v>
      </c>
      <c r="AD5" s="23">
        <f t="shared" ref="AD5:AD29" si="8">AB5+AC5</f>
        <v>0</v>
      </c>
      <c r="AE5" s="16">
        <v>0</v>
      </c>
      <c r="AF5" s="16">
        <v>0</v>
      </c>
      <c r="AG5" s="23">
        <f t="shared" ref="AG5:AG29" si="9">AE5+AF5</f>
        <v>0</v>
      </c>
      <c r="AH5" s="16">
        <v>0</v>
      </c>
      <c r="AI5" s="16">
        <v>0</v>
      </c>
      <c r="AJ5" s="23">
        <f t="shared" ref="AJ5:AJ29" si="10">AH5+AI5</f>
        <v>0</v>
      </c>
      <c r="AK5" s="16">
        <v>0</v>
      </c>
      <c r="AL5" s="16">
        <v>0</v>
      </c>
      <c r="AM5" s="23">
        <f t="shared" ref="AM5:AM29" si="11">AK5+AL5</f>
        <v>0</v>
      </c>
    </row>
    <row r="6" spans="3:39" s="15" customFormat="1" x14ac:dyDescent="0.3">
      <c r="C6" s="15" t="s">
        <v>43</v>
      </c>
      <c r="D6" s="16">
        <v>0</v>
      </c>
      <c r="E6" s="16">
        <v>0</v>
      </c>
      <c r="F6" s="23">
        <f t="shared" si="0"/>
        <v>0</v>
      </c>
      <c r="G6" s="16">
        <v>0</v>
      </c>
      <c r="H6" s="16">
        <v>0</v>
      </c>
      <c r="I6" s="23">
        <f t="shared" si="1"/>
        <v>0</v>
      </c>
      <c r="J6" s="16">
        <v>0</v>
      </c>
      <c r="K6" s="16">
        <v>0</v>
      </c>
      <c r="L6" s="23">
        <f t="shared" si="2"/>
        <v>0</v>
      </c>
      <c r="M6" s="16">
        <v>0</v>
      </c>
      <c r="N6" s="16">
        <v>0</v>
      </c>
      <c r="O6" s="23">
        <f t="shared" si="3"/>
        <v>0</v>
      </c>
      <c r="P6" s="16">
        <v>0</v>
      </c>
      <c r="Q6" s="16">
        <v>0</v>
      </c>
      <c r="R6" s="23">
        <f t="shared" si="4"/>
        <v>0</v>
      </c>
      <c r="S6" s="16">
        <v>0</v>
      </c>
      <c r="T6" s="16">
        <v>0</v>
      </c>
      <c r="U6" s="23">
        <f t="shared" si="5"/>
        <v>0</v>
      </c>
      <c r="V6" s="16">
        <v>0</v>
      </c>
      <c r="W6" s="16">
        <v>0</v>
      </c>
      <c r="X6" s="23">
        <f t="shared" si="6"/>
        <v>0</v>
      </c>
      <c r="Y6" s="16">
        <v>0</v>
      </c>
      <c r="Z6" s="16">
        <v>0</v>
      </c>
      <c r="AA6" s="23">
        <f t="shared" si="7"/>
        <v>0</v>
      </c>
      <c r="AB6" s="16">
        <v>0</v>
      </c>
      <c r="AC6" s="16">
        <v>0</v>
      </c>
      <c r="AD6" s="23">
        <f t="shared" si="8"/>
        <v>0</v>
      </c>
      <c r="AE6" s="16">
        <v>0</v>
      </c>
      <c r="AF6" s="16">
        <v>0</v>
      </c>
      <c r="AG6" s="23">
        <f t="shared" si="9"/>
        <v>0</v>
      </c>
      <c r="AH6" s="16">
        <v>0</v>
      </c>
      <c r="AI6" s="16">
        <v>0</v>
      </c>
      <c r="AJ6" s="23">
        <f t="shared" si="10"/>
        <v>0</v>
      </c>
      <c r="AK6" s="16">
        <v>0</v>
      </c>
      <c r="AL6" s="16">
        <v>0</v>
      </c>
      <c r="AM6" s="23">
        <f t="shared" si="11"/>
        <v>0</v>
      </c>
    </row>
    <row r="7" spans="3:39" s="15" customFormat="1" x14ac:dyDescent="0.3">
      <c r="C7" s="15" t="s">
        <v>44</v>
      </c>
      <c r="D7" s="16">
        <v>0</v>
      </c>
      <c r="E7" s="16">
        <v>0</v>
      </c>
      <c r="F7" s="23">
        <f t="shared" si="0"/>
        <v>0</v>
      </c>
      <c r="G7" s="16">
        <v>0</v>
      </c>
      <c r="H7" s="16">
        <v>0</v>
      </c>
      <c r="I7" s="23">
        <f t="shared" si="1"/>
        <v>0</v>
      </c>
      <c r="J7" s="16">
        <v>0</v>
      </c>
      <c r="K7" s="16">
        <v>0</v>
      </c>
      <c r="L7" s="23">
        <f t="shared" si="2"/>
        <v>0</v>
      </c>
      <c r="M7" s="16">
        <v>0</v>
      </c>
      <c r="N7" s="16">
        <v>0</v>
      </c>
      <c r="O7" s="23">
        <f t="shared" si="3"/>
        <v>0</v>
      </c>
      <c r="P7" s="16">
        <v>0</v>
      </c>
      <c r="Q7" s="16">
        <v>0</v>
      </c>
      <c r="R7" s="23">
        <f t="shared" si="4"/>
        <v>0</v>
      </c>
      <c r="S7" s="16">
        <v>0</v>
      </c>
      <c r="T7" s="16">
        <v>0</v>
      </c>
      <c r="U7" s="23">
        <f t="shared" si="5"/>
        <v>0</v>
      </c>
      <c r="V7" s="16">
        <v>0</v>
      </c>
      <c r="W7" s="16">
        <v>0</v>
      </c>
      <c r="X7" s="23">
        <f t="shared" si="6"/>
        <v>0</v>
      </c>
      <c r="Y7" s="16">
        <v>0</v>
      </c>
      <c r="Z7" s="16">
        <v>0</v>
      </c>
      <c r="AA7" s="23">
        <f t="shared" si="7"/>
        <v>0</v>
      </c>
      <c r="AB7" s="16">
        <v>0</v>
      </c>
      <c r="AC7" s="16">
        <v>0</v>
      </c>
      <c r="AD7" s="23">
        <f t="shared" si="8"/>
        <v>0</v>
      </c>
      <c r="AE7" s="16">
        <v>0</v>
      </c>
      <c r="AF7" s="16">
        <v>0</v>
      </c>
      <c r="AG7" s="23">
        <f t="shared" si="9"/>
        <v>0</v>
      </c>
      <c r="AH7" s="16">
        <v>0</v>
      </c>
      <c r="AI7" s="16">
        <v>0</v>
      </c>
      <c r="AJ7" s="23">
        <f t="shared" si="10"/>
        <v>0</v>
      </c>
      <c r="AK7" s="16">
        <v>0</v>
      </c>
      <c r="AL7" s="16">
        <v>0</v>
      </c>
      <c r="AM7" s="23">
        <f t="shared" si="11"/>
        <v>0</v>
      </c>
    </row>
    <row r="8" spans="3:39" s="15" customFormat="1" x14ac:dyDescent="0.3">
      <c r="C8" s="15" t="s">
        <v>52</v>
      </c>
      <c r="D8" s="16">
        <v>0</v>
      </c>
      <c r="E8" s="16">
        <v>0</v>
      </c>
      <c r="F8" s="23">
        <f>D8+E8</f>
        <v>0</v>
      </c>
      <c r="G8" s="16">
        <v>0</v>
      </c>
      <c r="H8" s="16">
        <v>0</v>
      </c>
      <c r="I8" s="23">
        <f>G8+H8</f>
        <v>0</v>
      </c>
      <c r="J8" s="16">
        <v>0</v>
      </c>
      <c r="K8" s="16">
        <v>0</v>
      </c>
      <c r="L8" s="23">
        <f>J8+K8</f>
        <v>0</v>
      </c>
      <c r="M8" s="16">
        <v>0</v>
      </c>
      <c r="N8" s="16">
        <v>0</v>
      </c>
      <c r="O8" s="23">
        <f>M8+N8</f>
        <v>0</v>
      </c>
      <c r="P8" s="16">
        <v>0</v>
      </c>
      <c r="Q8" s="16">
        <v>0</v>
      </c>
      <c r="R8" s="23">
        <f>SUM(P8:Q8)</f>
        <v>0</v>
      </c>
      <c r="S8" s="16">
        <v>0</v>
      </c>
      <c r="T8" s="16">
        <v>0</v>
      </c>
      <c r="U8" s="23">
        <f>S8+T8</f>
        <v>0</v>
      </c>
      <c r="V8" s="16">
        <v>0</v>
      </c>
      <c r="W8" s="16">
        <v>0</v>
      </c>
      <c r="X8" s="23">
        <f>V8+W8</f>
        <v>0</v>
      </c>
      <c r="Y8" s="16">
        <v>0</v>
      </c>
      <c r="Z8" s="16">
        <v>0</v>
      </c>
      <c r="AA8" s="23">
        <f>Y8+Z8</f>
        <v>0</v>
      </c>
      <c r="AB8" s="16">
        <v>0</v>
      </c>
      <c r="AC8" s="16">
        <v>0</v>
      </c>
      <c r="AD8" s="23">
        <f>AB8+AC8</f>
        <v>0</v>
      </c>
      <c r="AE8" s="16">
        <v>0</v>
      </c>
      <c r="AF8" s="16">
        <v>0</v>
      </c>
      <c r="AG8" s="23">
        <f>AE8+AF8</f>
        <v>0</v>
      </c>
      <c r="AH8" s="16">
        <v>0</v>
      </c>
      <c r="AI8" s="16">
        <v>0</v>
      </c>
      <c r="AJ8" s="23">
        <f>AH8+AI8</f>
        <v>0</v>
      </c>
      <c r="AK8" s="16">
        <v>0</v>
      </c>
      <c r="AL8" s="16">
        <v>0</v>
      </c>
      <c r="AM8" s="23">
        <f>AK8+AL8</f>
        <v>0</v>
      </c>
    </row>
    <row r="9" spans="3:39" s="15" customFormat="1" x14ac:dyDescent="0.3">
      <c r="C9" s="15" t="s">
        <v>45</v>
      </c>
      <c r="D9" s="16">
        <v>0</v>
      </c>
      <c r="E9" s="16">
        <v>0</v>
      </c>
      <c r="F9" s="23">
        <f t="shared" si="0"/>
        <v>0</v>
      </c>
      <c r="G9" s="16">
        <v>0</v>
      </c>
      <c r="H9" s="16">
        <v>0</v>
      </c>
      <c r="I9" s="23">
        <f t="shared" si="1"/>
        <v>0</v>
      </c>
      <c r="J9" s="16">
        <v>0</v>
      </c>
      <c r="K9" s="16">
        <v>0</v>
      </c>
      <c r="L9" s="23">
        <f t="shared" si="2"/>
        <v>0</v>
      </c>
      <c r="M9" s="16">
        <v>0</v>
      </c>
      <c r="N9" s="16">
        <v>0</v>
      </c>
      <c r="O9" s="23">
        <f t="shared" si="3"/>
        <v>0</v>
      </c>
      <c r="P9" s="16">
        <v>0</v>
      </c>
      <c r="Q9" s="16">
        <v>0</v>
      </c>
      <c r="R9" s="23">
        <f t="shared" si="4"/>
        <v>0</v>
      </c>
      <c r="S9" s="16">
        <v>0</v>
      </c>
      <c r="T9" s="16">
        <v>0</v>
      </c>
      <c r="U9" s="23">
        <f t="shared" si="5"/>
        <v>0</v>
      </c>
      <c r="V9" s="16">
        <v>0</v>
      </c>
      <c r="W9" s="16">
        <v>0</v>
      </c>
      <c r="X9" s="23">
        <f t="shared" si="6"/>
        <v>0</v>
      </c>
      <c r="Y9" s="16">
        <v>0</v>
      </c>
      <c r="Z9" s="16">
        <v>0</v>
      </c>
      <c r="AA9" s="23">
        <f t="shared" si="7"/>
        <v>0</v>
      </c>
      <c r="AB9" s="16">
        <v>0</v>
      </c>
      <c r="AC9" s="16">
        <v>0</v>
      </c>
      <c r="AD9" s="23">
        <f t="shared" si="8"/>
        <v>0</v>
      </c>
      <c r="AE9" s="16">
        <v>0</v>
      </c>
      <c r="AF9" s="16">
        <v>0</v>
      </c>
      <c r="AG9" s="23">
        <f t="shared" si="9"/>
        <v>0</v>
      </c>
      <c r="AH9" s="16">
        <v>0</v>
      </c>
      <c r="AI9" s="16">
        <v>0</v>
      </c>
      <c r="AJ9" s="23">
        <f t="shared" si="10"/>
        <v>0</v>
      </c>
      <c r="AK9" s="16">
        <v>0</v>
      </c>
      <c r="AL9" s="16">
        <v>0</v>
      </c>
      <c r="AM9" s="23">
        <f t="shared" si="11"/>
        <v>0</v>
      </c>
    </row>
    <row r="10" spans="3:39" s="15" customFormat="1" x14ac:dyDescent="0.3">
      <c r="C10" s="15" t="s">
        <v>46</v>
      </c>
      <c r="D10" s="16">
        <v>0</v>
      </c>
      <c r="E10" s="16">
        <v>0</v>
      </c>
      <c r="F10" s="23">
        <f t="shared" si="0"/>
        <v>0</v>
      </c>
      <c r="G10" s="16">
        <v>0</v>
      </c>
      <c r="H10" s="16">
        <v>0</v>
      </c>
      <c r="I10" s="23">
        <f t="shared" si="1"/>
        <v>0</v>
      </c>
      <c r="J10" s="16">
        <v>0</v>
      </c>
      <c r="K10" s="16">
        <v>0</v>
      </c>
      <c r="L10" s="23">
        <f t="shared" si="2"/>
        <v>0</v>
      </c>
      <c r="M10" s="16">
        <v>0</v>
      </c>
      <c r="N10" s="16">
        <v>0</v>
      </c>
      <c r="O10" s="23">
        <f t="shared" si="3"/>
        <v>0</v>
      </c>
      <c r="P10" s="16">
        <v>0</v>
      </c>
      <c r="Q10" s="16">
        <v>0</v>
      </c>
      <c r="R10" s="23">
        <f t="shared" si="4"/>
        <v>0</v>
      </c>
      <c r="S10" s="16">
        <v>0</v>
      </c>
      <c r="T10" s="16">
        <v>0</v>
      </c>
      <c r="U10" s="23">
        <f t="shared" si="5"/>
        <v>0</v>
      </c>
      <c r="V10" s="16">
        <v>0</v>
      </c>
      <c r="W10" s="16">
        <v>0</v>
      </c>
      <c r="X10" s="23">
        <f t="shared" si="6"/>
        <v>0</v>
      </c>
      <c r="Y10" s="16">
        <v>0</v>
      </c>
      <c r="Z10" s="16">
        <v>0</v>
      </c>
      <c r="AA10" s="23">
        <f t="shared" si="7"/>
        <v>0</v>
      </c>
      <c r="AB10" s="16">
        <v>0</v>
      </c>
      <c r="AC10" s="16">
        <v>0</v>
      </c>
      <c r="AD10" s="23">
        <f t="shared" si="8"/>
        <v>0</v>
      </c>
      <c r="AE10" s="16">
        <v>0</v>
      </c>
      <c r="AF10" s="16">
        <v>0</v>
      </c>
      <c r="AG10" s="23">
        <f t="shared" si="9"/>
        <v>0</v>
      </c>
      <c r="AH10" s="16">
        <v>0</v>
      </c>
      <c r="AI10" s="16">
        <v>0</v>
      </c>
      <c r="AJ10" s="23">
        <f t="shared" si="10"/>
        <v>0</v>
      </c>
      <c r="AK10" s="16">
        <v>0</v>
      </c>
      <c r="AL10" s="16">
        <v>0</v>
      </c>
      <c r="AM10" s="23">
        <f t="shared" si="11"/>
        <v>0</v>
      </c>
    </row>
    <row r="11" spans="3:39" s="15" customFormat="1" x14ac:dyDescent="0.3">
      <c r="C11" s="15" t="s">
        <v>47</v>
      </c>
      <c r="D11" s="16">
        <v>0</v>
      </c>
      <c r="E11" s="16">
        <v>0</v>
      </c>
      <c r="F11" s="23">
        <f t="shared" si="0"/>
        <v>0</v>
      </c>
      <c r="G11" s="16">
        <v>0</v>
      </c>
      <c r="H11" s="16">
        <v>0</v>
      </c>
      <c r="I11" s="23">
        <f t="shared" si="1"/>
        <v>0</v>
      </c>
      <c r="J11" s="16">
        <v>0</v>
      </c>
      <c r="K11" s="16">
        <v>0</v>
      </c>
      <c r="L11" s="23">
        <f t="shared" si="2"/>
        <v>0</v>
      </c>
      <c r="M11" s="16">
        <v>0</v>
      </c>
      <c r="N11" s="16">
        <v>0</v>
      </c>
      <c r="O11" s="23">
        <f t="shared" si="3"/>
        <v>0</v>
      </c>
      <c r="P11" s="16">
        <v>0</v>
      </c>
      <c r="Q11" s="16">
        <v>0</v>
      </c>
      <c r="R11" s="23">
        <f t="shared" si="4"/>
        <v>0</v>
      </c>
      <c r="S11" s="16">
        <v>0</v>
      </c>
      <c r="T11" s="16">
        <v>0</v>
      </c>
      <c r="U11" s="23">
        <f t="shared" si="5"/>
        <v>0</v>
      </c>
      <c r="V11" s="16">
        <v>0</v>
      </c>
      <c r="W11" s="16">
        <v>0</v>
      </c>
      <c r="X11" s="23">
        <f t="shared" si="6"/>
        <v>0</v>
      </c>
      <c r="Y11" s="16">
        <v>0</v>
      </c>
      <c r="Z11" s="16">
        <v>0</v>
      </c>
      <c r="AA11" s="23">
        <f t="shared" si="7"/>
        <v>0</v>
      </c>
      <c r="AB11" s="16">
        <v>0</v>
      </c>
      <c r="AC11" s="16">
        <v>0</v>
      </c>
      <c r="AD11" s="23">
        <f t="shared" si="8"/>
        <v>0</v>
      </c>
      <c r="AE11" s="16">
        <v>0</v>
      </c>
      <c r="AF11" s="16">
        <v>0</v>
      </c>
      <c r="AG11" s="23">
        <f t="shared" si="9"/>
        <v>0</v>
      </c>
      <c r="AH11" s="16">
        <v>0</v>
      </c>
      <c r="AI11" s="16">
        <v>0</v>
      </c>
      <c r="AJ11" s="23">
        <f t="shared" si="10"/>
        <v>0</v>
      </c>
      <c r="AK11" s="16">
        <v>0</v>
      </c>
      <c r="AL11" s="16">
        <v>0</v>
      </c>
      <c r="AM11" s="23">
        <f t="shared" si="11"/>
        <v>0</v>
      </c>
    </row>
    <row r="12" spans="3:39" s="15" customFormat="1" x14ac:dyDescent="0.3">
      <c r="C12" s="15" t="s">
        <v>53</v>
      </c>
      <c r="D12" s="16">
        <v>0</v>
      </c>
      <c r="E12" s="16">
        <v>0</v>
      </c>
      <c r="F12" s="23">
        <f t="shared" si="0"/>
        <v>0</v>
      </c>
      <c r="G12" s="16">
        <v>0</v>
      </c>
      <c r="H12" s="16">
        <v>0</v>
      </c>
      <c r="I12" s="23">
        <f t="shared" si="1"/>
        <v>0</v>
      </c>
      <c r="J12" s="16">
        <v>0</v>
      </c>
      <c r="K12" s="16">
        <v>0</v>
      </c>
      <c r="L12" s="23">
        <f t="shared" si="2"/>
        <v>0</v>
      </c>
      <c r="M12" s="16">
        <v>0</v>
      </c>
      <c r="N12" s="16">
        <v>0</v>
      </c>
      <c r="O12" s="23">
        <f t="shared" si="3"/>
        <v>0</v>
      </c>
      <c r="P12" s="16">
        <v>0</v>
      </c>
      <c r="Q12" s="16">
        <v>0</v>
      </c>
      <c r="R12" s="23">
        <f t="shared" si="4"/>
        <v>0</v>
      </c>
      <c r="S12" s="16">
        <v>0</v>
      </c>
      <c r="T12" s="16">
        <v>0</v>
      </c>
      <c r="U12" s="23">
        <f t="shared" si="5"/>
        <v>0</v>
      </c>
      <c r="V12" s="16">
        <v>0</v>
      </c>
      <c r="W12" s="16">
        <v>0</v>
      </c>
      <c r="X12" s="23">
        <f t="shared" si="6"/>
        <v>0</v>
      </c>
      <c r="Y12" s="16">
        <v>0</v>
      </c>
      <c r="Z12" s="16">
        <v>0</v>
      </c>
      <c r="AA12" s="23">
        <f t="shared" si="7"/>
        <v>0</v>
      </c>
      <c r="AB12" s="16">
        <v>0</v>
      </c>
      <c r="AC12" s="16">
        <v>0</v>
      </c>
      <c r="AD12" s="23">
        <f t="shared" si="8"/>
        <v>0</v>
      </c>
      <c r="AE12" s="16">
        <v>0</v>
      </c>
      <c r="AF12" s="16">
        <v>0</v>
      </c>
      <c r="AG12" s="23">
        <f t="shared" si="9"/>
        <v>0</v>
      </c>
      <c r="AH12" s="16">
        <v>0</v>
      </c>
      <c r="AI12" s="16">
        <v>0</v>
      </c>
      <c r="AJ12" s="23">
        <f t="shared" si="10"/>
        <v>0</v>
      </c>
      <c r="AK12" s="16">
        <v>0</v>
      </c>
      <c r="AL12" s="16">
        <v>0</v>
      </c>
      <c r="AM12" s="23">
        <f t="shared" si="11"/>
        <v>0</v>
      </c>
    </row>
    <row r="13" spans="3:39" s="15" customFormat="1" x14ac:dyDescent="0.3">
      <c r="C13" s="15" t="s">
        <v>7</v>
      </c>
      <c r="D13" s="16">
        <v>0</v>
      </c>
      <c r="E13" s="16">
        <v>0</v>
      </c>
      <c r="F13" s="23">
        <f t="shared" si="0"/>
        <v>0</v>
      </c>
      <c r="G13" s="16">
        <v>0</v>
      </c>
      <c r="H13" s="16">
        <v>0</v>
      </c>
      <c r="I13" s="23">
        <f t="shared" si="1"/>
        <v>0</v>
      </c>
      <c r="J13" s="16">
        <v>0</v>
      </c>
      <c r="K13" s="16">
        <v>0</v>
      </c>
      <c r="L13" s="23">
        <f t="shared" si="2"/>
        <v>0</v>
      </c>
      <c r="M13" s="16">
        <v>0</v>
      </c>
      <c r="N13" s="16">
        <v>0</v>
      </c>
      <c r="O13" s="23">
        <f t="shared" si="3"/>
        <v>0</v>
      </c>
      <c r="P13" s="16">
        <v>0</v>
      </c>
      <c r="Q13" s="16">
        <v>0</v>
      </c>
      <c r="R13" s="23">
        <f t="shared" si="4"/>
        <v>0</v>
      </c>
      <c r="S13" s="16">
        <v>0</v>
      </c>
      <c r="T13" s="16">
        <v>0</v>
      </c>
      <c r="U13" s="23">
        <f t="shared" si="5"/>
        <v>0</v>
      </c>
      <c r="V13" s="16">
        <v>0</v>
      </c>
      <c r="W13" s="16">
        <v>0</v>
      </c>
      <c r="X13" s="23">
        <f t="shared" si="6"/>
        <v>0</v>
      </c>
      <c r="Y13" s="16">
        <v>0</v>
      </c>
      <c r="Z13" s="16">
        <v>0</v>
      </c>
      <c r="AA13" s="23">
        <f t="shared" si="7"/>
        <v>0</v>
      </c>
      <c r="AB13" s="16">
        <v>0</v>
      </c>
      <c r="AC13" s="16">
        <v>0</v>
      </c>
      <c r="AD13" s="23">
        <f t="shared" si="8"/>
        <v>0</v>
      </c>
      <c r="AE13" s="16">
        <v>0</v>
      </c>
      <c r="AF13" s="16">
        <v>0</v>
      </c>
      <c r="AG13" s="23">
        <f t="shared" si="9"/>
        <v>0</v>
      </c>
      <c r="AH13" s="16">
        <v>0</v>
      </c>
      <c r="AI13" s="16">
        <v>0</v>
      </c>
      <c r="AJ13" s="23">
        <f t="shared" si="10"/>
        <v>0</v>
      </c>
      <c r="AK13" s="16">
        <v>0</v>
      </c>
      <c r="AL13" s="16">
        <v>0</v>
      </c>
      <c r="AM13" s="23">
        <f t="shared" si="11"/>
        <v>0</v>
      </c>
    </row>
    <row r="14" spans="3:39" s="17" customFormat="1" x14ac:dyDescent="0.3">
      <c r="C14" s="17" t="s">
        <v>60</v>
      </c>
      <c r="D14" s="11">
        <f>D9+D10+D11+D12+D13</f>
        <v>0</v>
      </c>
      <c r="E14" s="11">
        <f>E9+E10+E11+E12+E13</f>
        <v>0</v>
      </c>
      <c r="F14" s="24">
        <f>D14+E14</f>
        <v>0</v>
      </c>
      <c r="G14" s="11">
        <f>SUM(G9:G13)</f>
        <v>0</v>
      </c>
      <c r="H14" s="11">
        <f>H9+H10+H11+H12+H13</f>
        <v>0</v>
      </c>
      <c r="I14" s="24">
        <f>G14+H14</f>
        <v>0</v>
      </c>
      <c r="J14" s="11">
        <f>SUM(J9:J13)</f>
        <v>0</v>
      </c>
      <c r="K14" s="11">
        <f>K9+K10+K11+K12+K13</f>
        <v>0</v>
      </c>
      <c r="L14" s="24">
        <f>J14+K14</f>
        <v>0</v>
      </c>
      <c r="M14" s="11">
        <f>SUM(M9:M13)</f>
        <v>0</v>
      </c>
      <c r="N14" s="11">
        <f>N9+N10+N11+N12+N13</f>
        <v>0</v>
      </c>
      <c r="O14" s="24">
        <f>M14+N14</f>
        <v>0</v>
      </c>
      <c r="P14" s="11">
        <f>SUM(P9:P13)</f>
        <v>0</v>
      </c>
      <c r="Q14" s="11">
        <f>Q9+Q10+Q11+Q12+Q13</f>
        <v>0</v>
      </c>
      <c r="R14" s="24">
        <f>P14+Q14</f>
        <v>0</v>
      </c>
      <c r="S14" s="11">
        <f>S9+S10+S11+S12+S13</f>
        <v>0</v>
      </c>
      <c r="T14" s="11">
        <f>T9+T10+T11+T12+T13</f>
        <v>0</v>
      </c>
      <c r="U14" s="24">
        <f t="shared" si="5"/>
        <v>0</v>
      </c>
      <c r="V14" s="11">
        <f>V9+V10+V11+V12+V13</f>
        <v>0</v>
      </c>
      <c r="W14" s="11">
        <f>W9+W10+W11+W12+W13</f>
        <v>0</v>
      </c>
      <c r="X14" s="24">
        <f t="shared" si="6"/>
        <v>0</v>
      </c>
      <c r="Y14" s="11">
        <f>Y9+Y10+Y11+Y12+Y13</f>
        <v>0</v>
      </c>
      <c r="Z14" s="11">
        <f>Z9+Z10+Z11+Z12+Z13</f>
        <v>0</v>
      </c>
      <c r="AA14" s="24">
        <f t="shared" si="7"/>
        <v>0</v>
      </c>
      <c r="AB14" s="11">
        <f>AB9+AB10+AB11+AB12+AB13</f>
        <v>0</v>
      </c>
      <c r="AC14" s="11">
        <f>AC9+AC10+AC11+AC12+AC13</f>
        <v>0</v>
      </c>
      <c r="AD14" s="24">
        <f t="shared" si="8"/>
        <v>0</v>
      </c>
      <c r="AE14" s="11">
        <f>AE9+AE10+AE11+AE12+AE13</f>
        <v>0</v>
      </c>
      <c r="AF14" s="11">
        <f>AF9+AF10+AF11+AF12+AF13</f>
        <v>0</v>
      </c>
      <c r="AG14" s="24">
        <f t="shared" si="9"/>
        <v>0</v>
      </c>
      <c r="AH14" s="11">
        <f>AH9+AH10+AH11+AH12+AH13</f>
        <v>0</v>
      </c>
      <c r="AI14" s="11">
        <f>AI9+AI10+AI11+AI12+AI13</f>
        <v>0</v>
      </c>
      <c r="AJ14" s="24">
        <f t="shared" si="10"/>
        <v>0</v>
      </c>
      <c r="AK14" s="11">
        <f>AK9+AK10+AK11+AK12+AK13</f>
        <v>0</v>
      </c>
      <c r="AL14" s="11">
        <f>AL9+AL10+AL11+AL12+AL13</f>
        <v>0</v>
      </c>
      <c r="AM14" s="24">
        <f t="shared" si="11"/>
        <v>0</v>
      </c>
    </row>
    <row r="15" spans="3:39" s="15" customFormat="1" x14ac:dyDescent="0.3">
      <c r="C15" s="15" t="s">
        <v>49</v>
      </c>
      <c r="D15" s="16">
        <v>0</v>
      </c>
      <c r="E15" s="16">
        <v>0</v>
      </c>
      <c r="F15" s="23">
        <f t="shared" si="0"/>
        <v>0</v>
      </c>
      <c r="G15" s="16">
        <v>0</v>
      </c>
      <c r="H15" s="16">
        <v>0</v>
      </c>
      <c r="I15" s="23">
        <f t="shared" si="1"/>
        <v>0</v>
      </c>
      <c r="J15" s="16">
        <v>0</v>
      </c>
      <c r="K15" s="16">
        <v>0</v>
      </c>
      <c r="L15" s="23">
        <f t="shared" si="2"/>
        <v>0</v>
      </c>
      <c r="M15" s="16">
        <v>0</v>
      </c>
      <c r="N15" s="16">
        <v>0</v>
      </c>
      <c r="O15" s="23">
        <f t="shared" si="3"/>
        <v>0</v>
      </c>
      <c r="P15" s="16">
        <v>0</v>
      </c>
      <c r="Q15" s="16">
        <v>0</v>
      </c>
      <c r="R15" s="23">
        <f t="shared" si="4"/>
        <v>0</v>
      </c>
      <c r="S15" s="16">
        <v>0</v>
      </c>
      <c r="T15" s="16">
        <v>0</v>
      </c>
      <c r="U15" s="23">
        <f t="shared" si="5"/>
        <v>0</v>
      </c>
      <c r="V15" s="16">
        <v>0</v>
      </c>
      <c r="W15" s="16">
        <v>0</v>
      </c>
      <c r="X15" s="23">
        <f t="shared" si="6"/>
        <v>0</v>
      </c>
      <c r="Y15" s="16">
        <v>0</v>
      </c>
      <c r="Z15" s="16">
        <v>0</v>
      </c>
      <c r="AA15" s="23">
        <f t="shared" si="7"/>
        <v>0</v>
      </c>
      <c r="AB15" s="16">
        <v>0</v>
      </c>
      <c r="AC15" s="16">
        <v>0</v>
      </c>
      <c r="AD15" s="23">
        <f t="shared" si="8"/>
        <v>0</v>
      </c>
      <c r="AE15" s="16">
        <v>0</v>
      </c>
      <c r="AF15" s="16">
        <v>0</v>
      </c>
      <c r="AG15" s="23">
        <f t="shared" si="9"/>
        <v>0</v>
      </c>
      <c r="AH15" s="16">
        <v>0</v>
      </c>
      <c r="AI15" s="16">
        <v>0</v>
      </c>
      <c r="AJ15" s="23">
        <f t="shared" si="10"/>
        <v>0</v>
      </c>
      <c r="AK15" s="16">
        <v>0</v>
      </c>
      <c r="AL15" s="16">
        <v>0</v>
      </c>
      <c r="AM15" s="23">
        <f t="shared" si="11"/>
        <v>0</v>
      </c>
    </row>
    <row r="16" spans="3:39" s="15" customFormat="1" x14ac:dyDescent="0.3">
      <c r="C16" s="15" t="s">
        <v>48</v>
      </c>
      <c r="D16" s="16">
        <v>0</v>
      </c>
      <c r="E16" s="16">
        <v>0</v>
      </c>
      <c r="F16" s="23">
        <f t="shared" si="0"/>
        <v>0</v>
      </c>
      <c r="G16" s="16">
        <v>0</v>
      </c>
      <c r="H16" s="16">
        <v>0</v>
      </c>
      <c r="I16" s="23">
        <f t="shared" si="1"/>
        <v>0</v>
      </c>
      <c r="J16" s="16">
        <v>0</v>
      </c>
      <c r="K16" s="16">
        <v>0</v>
      </c>
      <c r="L16" s="23">
        <f t="shared" si="2"/>
        <v>0</v>
      </c>
      <c r="M16" s="16">
        <v>0</v>
      </c>
      <c r="N16" s="16">
        <v>0</v>
      </c>
      <c r="O16" s="23">
        <f t="shared" si="3"/>
        <v>0</v>
      </c>
      <c r="P16" s="16">
        <v>0</v>
      </c>
      <c r="Q16" s="16">
        <v>0</v>
      </c>
      <c r="R16" s="23">
        <f t="shared" si="4"/>
        <v>0</v>
      </c>
      <c r="S16" s="16">
        <v>0</v>
      </c>
      <c r="T16" s="16">
        <v>0</v>
      </c>
      <c r="U16" s="23">
        <f t="shared" si="5"/>
        <v>0</v>
      </c>
      <c r="V16" s="16">
        <v>0</v>
      </c>
      <c r="W16" s="16">
        <v>0</v>
      </c>
      <c r="X16" s="23">
        <f t="shared" si="6"/>
        <v>0</v>
      </c>
      <c r="Y16" s="16">
        <v>0</v>
      </c>
      <c r="Z16" s="16">
        <v>0</v>
      </c>
      <c r="AA16" s="23">
        <f t="shared" si="7"/>
        <v>0</v>
      </c>
      <c r="AB16" s="16">
        <v>0</v>
      </c>
      <c r="AC16" s="16">
        <v>0</v>
      </c>
      <c r="AD16" s="23">
        <f t="shared" si="8"/>
        <v>0</v>
      </c>
      <c r="AE16" s="16">
        <v>0</v>
      </c>
      <c r="AF16" s="16">
        <v>0</v>
      </c>
      <c r="AG16" s="23">
        <f t="shared" si="9"/>
        <v>0</v>
      </c>
      <c r="AH16" s="16">
        <v>0</v>
      </c>
      <c r="AI16" s="16">
        <v>0</v>
      </c>
      <c r="AJ16" s="23">
        <f t="shared" si="10"/>
        <v>0</v>
      </c>
      <c r="AK16" s="16">
        <v>0</v>
      </c>
      <c r="AL16" s="16">
        <v>0</v>
      </c>
      <c r="AM16" s="23">
        <f t="shared" si="11"/>
        <v>0</v>
      </c>
    </row>
    <row r="17" spans="3:39" s="15" customFormat="1" x14ac:dyDescent="0.3">
      <c r="C17" s="15" t="s">
        <v>50</v>
      </c>
      <c r="D17" s="16">
        <v>0</v>
      </c>
      <c r="E17" s="16">
        <v>0</v>
      </c>
      <c r="F17" s="23">
        <f t="shared" si="0"/>
        <v>0</v>
      </c>
      <c r="G17" s="16">
        <v>0</v>
      </c>
      <c r="H17" s="16">
        <v>0</v>
      </c>
      <c r="I17" s="23">
        <f t="shared" si="1"/>
        <v>0</v>
      </c>
      <c r="J17" s="16">
        <v>0</v>
      </c>
      <c r="K17" s="16">
        <v>0</v>
      </c>
      <c r="L17" s="23">
        <f t="shared" si="2"/>
        <v>0</v>
      </c>
      <c r="M17" s="16">
        <v>0</v>
      </c>
      <c r="N17" s="16">
        <v>0</v>
      </c>
      <c r="O17" s="23">
        <f t="shared" si="3"/>
        <v>0</v>
      </c>
      <c r="P17" s="16">
        <v>0</v>
      </c>
      <c r="Q17" s="16">
        <v>0</v>
      </c>
      <c r="R17" s="23">
        <f t="shared" si="4"/>
        <v>0</v>
      </c>
      <c r="S17" s="16">
        <v>0</v>
      </c>
      <c r="T17" s="16">
        <v>0</v>
      </c>
      <c r="U17" s="23">
        <f t="shared" si="5"/>
        <v>0</v>
      </c>
      <c r="V17" s="16">
        <v>0</v>
      </c>
      <c r="W17" s="16">
        <v>0</v>
      </c>
      <c r="X17" s="23">
        <f t="shared" si="6"/>
        <v>0</v>
      </c>
      <c r="Y17" s="16">
        <v>0</v>
      </c>
      <c r="Z17" s="16">
        <v>0</v>
      </c>
      <c r="AA17" s="23">
        <f t="shared" si="7"/>
        <v>0</v>
      </c>
      <c r="AB17" s="16">
        <v>0</v>
      </c>
      <c r="AC17" s="16">
        <v>0</v>
      </c>
      <c r="AD17" s="23">
        <f t="shared" si="8"/>
        <v>0</v>
      </c>
      <c r="AE17" s="16">
        <v>0</v>
      </c>
      <c r="AF17" s="16">
        <v>0</v>
      </c>
      <c r="AG17" s="23">
        <f t="shared" si="9"/>
        <v>0</v>
      </c>
      <c r="AH17" s="16">
        <v>0</v>
      </c>
      <c r="AI17" s="16">
        <v>0</v>
      </c>
      <c r="AJ17" s="23">
        <f t="shared" si="10"/>
        <v>0</v>
      </c>
      <c r="AK17" s="16">
        <v>0</v>
      </c>
      <c r="AL17" s="16">
        <v>0</v>
      </c>
      <c r="AM17" s="23">
        <f t="shared" si="11"/>
        <v>0</v>
      </c>
    </row>
    <row r="18" spans="3:39" s="15" customFormat="1" x14ac:dyDescent="0.3">
      <c r="C18" s="15" t="s">
        <v>8</v>
      </c>
      <c r="D18" s="16">
        <v>0</v>
      </c>
      <c r="E18" s="16">
        <v>0</v>
      </c>
      <c r="F18" s="23">
        <f t="shared" si="0"/>
        <v>0</v>
      </c>
      <c r="G18" s="16">
        <v>0</v>
      </c>
      <c r="H18" s="16">
        <v>0</v>
      </c>
      <c r="I18" s="23">
        <f t="shared" si="1"/>
        <v>0</v>
      </c>
      <c r="J18" s="16">
        <v>0</v>
      </c>
      <c r="K18" s="16">
        <v>0</v>
      </c>
      <c r="L18" s="23">
        <f t="shared" si="2"/>
        <v>0</v>
      </c>
      <c r="M18" s="16">
        <v>0</v>
      </c>
      <c r="N18" s="16">
        <v>0</v>
      </c>
      <c r="O18" s="23">
        <f t="shared" si="3"/>
        <v>0</v>
      </c>
      <c r="P18" s="16">
        <v>0</v>
      </c>
      <c r="Q18" s="16">
        <v>0</v>
      </c>
      <c r="R18" s="23">
        <f t="shared" si="4"/>
        <v>0</v>
      </c>
      <c r="S18" s="16">
        <v>0</v>
      </c>
      <c r="T18" s="16">
        <v>0</v>
      </c>
      <c r="U18" s="23">
        <f t="shared" si="5"/>
        <v>0</v>
      </c>
      <c r="V18" s="16">
        <v>0</v>
      </c>
      <c r="W18" s="16">
        <v>0</v>
      </c>
      <c r="X18" s="23">
        <f t="shared" si="6"/>
        <v>0</v>
      </c>
      <c r="Y18" s="16">
        <v>0</v>
      </c>
      <c r="Z18" s="16">
        <v>0</v>
      </c>
      <c r="AA18" s="23">
        <f t="shared" si="7"/>
        <v>0</v>
      </c>
      <c r="AB18" s="16">
        <v>0</v>
      </c>
      <c r="AC18" s="16">
        <v>0</v>
      </c>
      <c r="AD18" s="23">
        <f t="shared" si="8"/>
        <v>0</v>
      </c>
      <c r="AE18" s="16">
        <v>0</v>
      </c>
      <c r="AF18" s="16">
        <v>0</v>
      </c>
      <c r="AG18" s="23">
        <f t="shared" si="9"/>
        <v>0</v>
      </c>
      <c r="AH18" s="16">
        <v>0</v>
      </c>
      <c r="AI18" s="16">
        <v>0</v>
      </c>
      <c r="AJ18" s="23">
        <f t="shared" si="10"/>
        <v>0</v>
      </c>
      <c r="AK18" s="16">
        <v>0</v>
      </c>
      <c r="AL18" s="16">
        <v>0</v>
      </c>
      <c r="AM18" s="23">
        <f t="shared" si="11"/>
        <v>0</v>
      </c>
    </row>
    <row r="19" spans="3:39" s="15" customFormat="1" x14ac:dyDescent="0.3">
      <c r="C19" s="15" t="s">
        <v>51</v>
      </c>
      <c r="D19" s="16">
        <v>0</v>
      </c>
      <c r="E19" s="16">
        <v>0</v>
      </c>
      <c r="F19" s="23">
        <f>D19+E19</f>
        <v>0</v>
      </c>
      <c r="G19" s="16">
        <v>0</v>
      </c>
      <c r="H19" s="16">
        <v>0</v>
      </c>
      <c r="I19" s="23">
        <f>G19+H19</f>
        <v>0</v>
      </c>
      <c r="J19" s="16">
        <v>0</v>
      </c>
      <c r="K19" s="16">
        <v>0</v>
      </c>
      <c r="L19" s="23">
        <f>J19+K19</f>
        <v>0</v>
      </c>
      <c r="M19" s="16">
        <v>0</v>
      </c>
      <c r="N19" s="16">
        <v>0</v>
      </c>
      <c r="O19" s="23">
        <f>M19+N19</f>
        <v>0</v>
      </c>
      <c r="P19" s="16">
        <v>0</v>
      </c>
      <c r="Q19" s="16">
        <v>0</v>
      </c>
      <c r="R19" s="23">
        <f>P19+Q19</f>
        <v>0</v>
      </c>
      <c r="S19" s="16">
        <v>0</v>
      </c>
      <c r="T19" s="16">
        <v>0</v>
      </c>
      <c r="U19" s="23">
        <f>S19+T19</f>
        <v>0</v>
      </c>
      <c r="V19" s="16">
        <v>0</v>
      </c>
      <c r="W19" s="16">
        <v>0</v>
      </c>
      <c r="X19" s="23">
        <f>V19+W19</f>
        <v>0</v>
      </c>
      <c r="Y19" s="16">
        <v>0</v>
      </c>
      <c r="Z19" s="16">
        <v>0</v>
      </c>
      <c r="AA19" s="23">
        <f>Y19+Z19</f>
        <v>0</v>
      </c>
      <c r="AB19" s="16">
        <v>0</v>
      </c>
      <c r="AC19" s="16">
        <v>0</v>
      </c>
      <c r="AD19" s="23">
        <f>AB19+AC19</f>
        <v>0</v>
      </c>
      <c r="AE19" s="16">
        <v>0</v>
      </c>
      <c r="AF19" s="16">
        <v>0</v>
      </c>
      <c r="AG19" s="23">
        <f>AE19+AF19</f>
        <v>0</v>
      </c>
      <c r="AH19" s="16">
        <v>0</v>
      </c>
      <c r="AI19" s="16">
        <v>0</v>
      </c>
      <c r="AJ19" s="23">
        <f>AH19+AI19</f>
        <v>0</v>
      </c>
      <c r="AK19" s="16">
        <v>0</v>
      </c>
      <c r="AL19" s="16">
        <v>0</v>
      </c>
      <c r="AM19" s="23">
        <f>AK19+AL19</f>
        <v>0</v>
      </c>
    </row>
    <row r="20" spans="3:39" s="15" customFormat="1" x14ac:dyDescent="0.3">
      <c r="C20" s="18" t="s">
        <v>12</v>
      </c>
      <c r="D20" s="11">
        <f>D14+D15+D18+D8+D16+D17+D19</f>
        <v>0</v>
      </c>
      <c r="E20" s="11">
        <f>E14+E15+E18+E8+E16+E17+E19</f>
        <v>0</v>
      </c>
      <c r="F20" s="25">
        <f>D20+E20</f>
        <v>0</v>
      </c>
      <c r="G20" s="11">
        <f>G14+G15+G18+G8+G16+G17+G19</f>
        <v>0</v>
      </c>
      <c r="H20" s="11">
        <f>H14+H15+H18+H8+H16+H17+H19</f>
        <v>0</v>
      </c>
      <c r="I20" s="25">
        <f>G20+H20</f>
        <v>0</v>
      </c>
      <c r="J20" s="11">
        <f>J14+J15+J18+J8+J16+J17+J19</f>
        <v>0</v>
      </c>
      <c r="K20" s="11">
        <f>K14+K15+K18+K8+K16+K17+K19</f>
        <v>0</v>
      </c>
      <c r="L20" s="25">
        <f>J20+K20</f>
        <v>0</v>
      </c>
      <c r="M20" s="11">
        <f>M14+M15+M18+M8+M16+M17+M19</f>
        <v>0</v>
      </c>
      <c r="N20" s="11">
        <f>N14+N15+N18+N8+N16+N17+N19</f>
        <v>0</v>
      </c>
      <c r="O20" s="25">
        <f>M20+N20</f>
        <v>0</v>
      </c>
      <c r="P20" s="11">
        <f>P14+P15+P18+P8+P16+P17+P19</f>
        <v>0</v>
      </c>
      <c r="Q20" s="11">
        <f>Q14+Q15+Q18+Q8+Q16+Q17+Q19</f>
        <v>0</v>
      </c>
      <c r="R20" s="25">
        <f>P20+Q20</f>
        <v>0</v>
      </c>
      <c r="S20" s="11">
        <f>S14+S15+S18+S8+S16+S17+S19</f>
        <v>0</v>
      </c>
      <c r="T20" s="11">
        <f>T14+T15+T18+T8+T16+T17+T19</f>
        <v>0</v>
      </c>
      <c r="U20" s="25">
        <f>S20+T20</f>
        <v>0</v>
      </c>
      <c r="V20" s="11">
        <f>V14+V15+V18+V8+V16+V17+V19</f>
        <v>0</v>
      </c>
      <c r="W20" s="11">
        <f>W14+W15+W18+W8+W16+W17+W19</f>
        <v>0</v>
      </c>
      <c r="X20" s="25">
        <f>V20+W20</f>
        <v>0</v>
      </c>
      <c r="Y20" s="11">
        <f>Y14+Y15+Y18+Y8+Y16+Y17+Y19</f>
        <v>0</v>
      </c>
      <c r="Z20" s="11">
        <f>Z14+Z15+Z18+Z8+Z16+Z17+Z19</f>
        <v>0</v>
      </c>
      <c r="AA20" s="25">
        <f>Y20+Z20</f>
        <v>0</v>
      </c>
      <c r="AB20" s="11">
        <f>AB14+AB15+AB18+AB8+AB16+AB17+AB19</f>
        <v>0</v>
      </c>
      <c r="AC20" s="11">
        <f>AC14+AC15+AC18+AC8+AC16+AC17+AC19</f>
        <v>0</v>
      </c>
      <c r="AD20" s="25">
        <f>AB20+AC20</f>
        <v>0</v>
      </c>
      <c r="AE20" s="11">
        <f>AE14+AE15+AE18+AE8+AE16+AE17+AE19</f>
        <v>0</v>
      </c>
      <c r="AF20" s="11">
        <f>AF14+AF15+AF18+AF8+AF16+AF17+AF19</f>
        <v>0</v>
      </c>
      <c r="AG20" s="25">
        <f>AE20+AF20</f>
        <v>0</v>
      </c>
      <c r="AH20" s="11">
        <f>AH14+AH15+AH18+AH8+AH16+AH17+AH19</f>
        <v>0</v>
      </c>
      <c r="AI20" s="11">
        <f>AI14+AI15+AI18+AI8+AI16+AI17+AI19</f>
        <v>0</v>
      </c>
      <c r="AJ20" s="25">
        <f>AH20+AI20</f>
        <v>0</v>
      </c>
      <c r="AK20" s="11">
        <f>AK14+AK15+AK18+AK8+AK16+AK17+AK19</f>
        <v>0</v>
      </c>
      <c r="AL20" s="11">
        <f>AL14+AL15+AL18+AL8+AL16+AL17+AL19</f>
        <v>0</v>
      </c>
      <c r="AM20" s="25">
        <f>AK20+AL20</f>
        <v>0</v>
      </c>
    </row>
    <row r="21" spans="3:39" s="15" customFormat="1" x14ac:dyDescent="0.3">
      <c r="C21" s="19" t="s">
        <v>59</v>
      </c>
      <c r="D21" s="20" t="e">
        <f t="shared" ref="D21:AM21" si="12">(D8+D9+D10+D11+D12+D13+D15+D16+D17+D18+D19)/D3*100</f>
        <v>#DIV/0!</v>
      </c>
      <c r="E21" s="20" t="e">
        <f t="shared" si="12"/>
        <v>#DIV/0!</v>
      </c>
      <c r="F21" s="26" t="e">
        <f t="shared" si="12"/>
        <v>#DIV/0!</v>
      </c>
      <c r="G21" s="20" t="e">
        <f t="shared" si="12"/>
        <v>#DIV/0!</v>
      </c>
      <c r="H21" s="20" t="e">
        <f t="shared" si="12"/>
        <v>#DIV/0!</v>
      </c>
      <c r="I21" s="26" t="e">
        <f t="shared" si="12"/>
        <v>#DIV/0!</v>
      </c>
      <c r="J21" s="20" t="e">
        <f t="shared" si="12"/>
        <v>#DIV/0!</v>
      </c>
      <c r="K21" s="20" t="e">
        <f t="shared" si="12"/>
        <v>#DIV/0!</v>
      </c>
      <c r="L21" s="26" t="e">
        <f t="shared" si="12"/>
        <v>#DIV/0!</v>
      </c>
      <c r="M21" s="20" t="e">
        <f t="shared" si="12"/>
        <v>#DIV/0!</v>
      </c>
      <c r="N21" s="20" t="e">
        <f t="shared" si="12"/>
        <v>#DIV/0!</v>
      </c>
      <c r="O21" s="26" t="e">
        <f t="shared" si="12"/>
        <v>#DIV/0!</v>
      </c>
      <c r="P21" s="20" t="e">
        <f t="shared" si="12"/>
        <v>#DIV/0!</v>
      </c>
      <c r="Q21" s="20" t="e">
        <f t="shared" si="12"/>
        <v>#DIV/0!</v>
      </c>
      <c r="R21" s="26" t="e">
        <f t="shared" si="12"/>
        <v>#DIV/0!</v>
      </c>
      <c r="S21" s="20" t="e">
        <f t="shared" si="12"/>
        <v>#DIV/0!</v>
      </c>
      <c r="T21" s="20" t="e">
        <f t="shared" si="12"/>
        <v>#DIV/0!</v>
      </c>
      <c r="U21" s="26" t="e">
        <f t="shared" si="12"/>
        <v>#DIV/0!</v>
      </c>
      <c r="V21" s="20" t="e">
        <f t="shared" si="12"/>
        <v>#DIV/0!</v>
      </c>
      <c r="W21" s="20" t="e">
        <f t="shared" si="12"/>
        <v>#DIV/0!</v>
      </c>
      <c r="X21" s="26" t="e">
        <f t="shared" si="12"/>
        <v>#DIV/0!</v>
      </c>
      <c r="Y21" s="20" t="e">
        <f t="shared" si="12"/>
        <v>#DIV/0!</v>
      </c>
      <c r="Z21" s="20" t="e">
        <f t="shared" si="12"/>
        <v>#DIV/0!</v>
      </c>
      <c r="AA21" s="26" t="e">
        <f t="shared" si="12"/>
        <v>#DIV/0!</v>
      </c>
      <c r="AB21" s="20" t="e">
        <f t="shared" si="12"/>
        <v>#DIV/0!</v>
      </c>
      <c r="AC21" s="20" t="e">
        <f t="shared" si="12"/>
        <v>#DIV/0!</v>
      </c>
      <c r="AD21" s="26" t="e">
        <f t="shared" si="12"/>
        <v>#DIV/0!</v>
      </c>
      <c r="AE21" s="20" t="e">
        <f t="shared" si="12"/>
        <v>#DIV/0!</v>
      </c>
      <c r="AF21" s="20" t="e">
        <f t="shared" si="12"/>
        <v>#DIV/0!</v>
      </c>
      <c r="AG21" s="26" t="e">
        <f t="shared" si="12"/>
        <v>#DIV/0!</v>
      </c>
      <c r="AH21" s="20" t="e">
        <f t="shared" si="12"/>
        <v>#DIV/0!</v>
      </c>
      <c r="AI21" s="20" t="e">
        <f t="shared" si="12"/>
        <v>#DIV/0!</v>
      </c>
      <c r="AJ21" s="26" t="e">
        <f t="shared" si="12"/>
        <v>#DIV/0!</v>
      </c>
      <c r="AK21" s="20" t="e">
        <f t="shared" si="12"/>
        <v>#DIV/0!</v>
      </c>
      <c r="AL21" s="20" t="e">
        <f t="shared" si="12"/>
        <v>#DIV/0!</v>
      </c>
      <c r="AM21" s="26" t="e">
        <f t="shared" si="12"/>
        <v>#DIV/0!</v>
      </c>
    </row>
    <row r="22" spans="3:39" s="15" customFormat="1" x14ac:dyDescent="0.3">
      <c r="C22" s="15" t="s">
        <v>17</v>
      </c>
      <c r="D22" s="21">
        <f>+D3/100*0.04</f>
        <v>0</v>
      </c>
      <c r="E22" s="21">
        <f>+E3/100*0.04</f>
        <v>0</v>
      </c>
      <c r="F22" s="27">
        <f t="shared" si="0"/>
        <v>0</v>
      </c>
      <c r="G22" s="21">
        <f>+G3/100*0.04</f>
        <v>0</v>
      </c>
      <c r="H22" s="21">
        <f>+H3/100*0.04</f>
        <v>0</v>
      </c>
      <c r="I22" s="27">
        <f t="shared" si="1"/>
        <v>0</v>
      </c>
      <c r="J22" s="21">
        <f>+J3/100*0.04</f>
        <v>0</v>
      </c>
      <c r="K22" s="21">
        <f>+K3/100*0.04</f>
        <v>0</v>
      </c>
      <c r="L22" s="27">
        <f t="shared" si="2"/>
        <v>0</v>
      </c>
      <c r="M22" s="21">
        <f>+M3/100*0.04</f>
        <v>0</v>
      </c>
      <c r="N22" s="21">
        <f>+N3/100*0.04</f>
        <v>0</v>
      </c>
      <c r="O22" s="27">
        <f t="shared" si="3"/>
        <v>0</v>
      </c>
      <c r="P22" s="21">
        <f>+P3/100*0.04</f>
        <v>0</v>
      </c>
      <c r="Q22" s="21">
        <f>+Q3/100*0.04</f>
        <v>0</v>
      </c>
      <c r="R22" s="27">
        <f t="shared" si="4"/>
        <v>0</v>
      </c>
      <c r="S22" s="21">
        <f>+S3/100*0.04</f>
        <v>0</v>
      </c>
      <c r="T22" s="21">
        <f>+T3/100*0.04</f>
        <v>0</v>
      </c>
      <c r="U22" s="27">
        <f t="shared" si="5"/>
        <v>0</v>
      </c>
      <c r="V22" s="21">
        <f>+V3/100*0.04</f>
        <v>0</v>
      </c>
      <c r="W22" s="21">
        <f>+W3/100*0.04</f>
        <v>0</v>
      </c>
      <c r="X22" s="27">
        <f t="shared" si="6"/>
        <v>0</v>
      </c>
      <c r="Y22" s="21">
        <f>+Y3/100*0.04</f>
        <v>0</v>
      </c>
      <c r="Z22" s="21">
        <f>+Z3/100*0.04</f>
        <v>0</v>
      </c>
      <c r="AA22" s="27">
        <f t="shared" si="7"/>
        <v>0</v>
      </c>
      <c r="AB22" s="21">
        <f>+AB3/100*0.04</f>
        <v>0</v>
      </c>
      <c r="AC22" s="21">
        <f>+AC3/100*0.04</f>
        <v>0</v>
      </c>
      <c r="AD22" s="27">
        <f t="shared" si="8"/>
        <v>0</v>
      </c>
      <c r="AE22" s="21">
        <f>+AE3/100*0.04</f>
        <v>0</v>
      </c>
      <c r="AF22" s="21">
        <f>+AF3/100*0.04</f>
        <v>0</v>
      </c>
      <c r="AG22" s="27">
        <f t="shared" si="9"/>
        <v>0</v>
      </c>
      <c r="AH22" s="21">
        <f>+AH3/100*0.04</f>
        <v>0</v>
      </c>
      <c r="AI22" s="21">
        <f>+AI3/100*0.04</f>
        <v>0</v>
      </c>
      <c r="AJ22" s="27">
        <f t="shared" si="10"/>
        <v>0</v>
      </c>
      <c r="AK22" s="21">
        <f>+AK3/100*0.04</f>
        <v>0</v>
      </c>
      <c r="AL22" s="21">
        <f>+AL3/100*0.04</f>
        <v>0</v>
      </c>
      <c r="AM22" s="27">
        <f t="shared" si="11"/>
        <v>0</v>
      </c>
    </row>
    <row r="23" spans="3:39" s="15" customFormat="1" x14ac:dyDescent="0.3">
      <c r="C23" s="15" t="s">
        <v>18</v>
      </c>
      <c r="D23" s="21">
        <f>+D3/100*0.15</f>
        <v>0</v>
      </c>
      <c r="E23" s="21">
        <f>+E3/100*0.15</f>
        <v>0</v>
      </c>
      <c r="F23" s="27">
        <f t="shared" si="0"/>
        <v>0</v>
      </c>
      <c r="G23" s="21">
        <f>+G3/100*0.15</f>
        <v>0</v>
      </c>
      <c r="H23" s="21">
        <f>+H3/100*0.15</f>
        <v>0</v>
      </c>
      <c r="I23" s="27">
        <f t="shared" si="1"/>
        <v>0</v>
      </c>
      <c r="J23" s="21">
        <f>+J3/100*0.15</f>
        <v>0</v>
      </c>
      <c r="K23" s="21">
        <f>+K3/100*0.15</f>
        <v>0</v>
      </c>
      <c r="L23" s="27">
        <f t="shared" si="2"/>
        <v>0</v>
      </c>
      <c r="M23" s="21">
        <f>+M3/100*0.15</f>
        <v>0</v>
      </c>
      <c r="N23" s="21">
        <f>+N3/100*0.15</f>
        <v>0</v>
      </c>
      <c r="O23" s="27">
        <f t="shared" si="3"/>
        <v>0</v>
      </c>
      <c r="P23" s="21">
        <f>+P3/100*0.15</f>
        <v>0</v>
      </c>
      <c r="Q23" s="21">
        <f>+Q3/100*0.15</f>
        <v>0</v>
      </c>
      <c r="R23" s="27">
        <f t="shared" si="4"/>
        <v>0</v>
      </c>
      <c r="S23" s="21">
        <f>+S3/100*0.15</f>
        <v>0</v>
      </c>
      <c r="T23" s="21">
        <f>+T3/100*0.15</f>
        <v>0</v>
      </c>
      <c r="U23" s="27">
        <f t="shared" si="5"/>
        <v>0</v>
      </c>
      <c r="V23" s="21">
        <f>+V3/100*0.15</f>
        <v>0</v>
      </c>
      <c r="W23" s="21">
        <f>+W3/100*0.15</f>
        <v>0</v>
      </c>
      <c r="X23" s="27">
        <f t="shared" si="6"/>
        <v>0</v>
      </c>
      <c r="Y23" s="21">
        <f>+Y3/100*0.15</f>
        <v>0</v>
      </c>
      <c r="Z23" s="21">
        <f>+Z3/100*0.15</f>
        <v>0</v>
      </c>
      <c r="AA23" s="27">
        <f t="shared" si="7"/>
        <v>0</v>
      </c>
      <c r="AB23" s="21">
        <f>+AB3/100*0.15</f>
        <v>0</v>
      </c>
      <c r="AC23" s="21">
        <f>+AC3/100*0.15</f>
        <v>0</v>
      </c>
      <c r="AD23" s="27">
        <f t="shared" si="8"/>
        <v>0</v>
      </c>
      <c r="AE23" s="21">
        <f>+AE3/100*0.15</f>
        <v>0</v>
      </c>
      <c r="AF23" s="21">
        <f>+AF3/100*0.15</f>
        <v>0</v>
      </c>
      <c r="AG23" s="27">
        <f t="shared" si="9"/>
        <v>0</v>
      </c>
      <c r="AH23" s="21">
        <f>+AH3/100*0.15</f>
        <v>0</v>
      </c>
      <c r="AI23" s="21">
        <f>+AI3/100*0.15</f>
        <v>0</v>
      </c>
      <c r="AJ23" s="27">
        <f t="shared" si="10"/>
        <v>0</v>
      </c>
      <c r="AK23" s="21">
        <f>+AK3/100*0.15</f>
        <v>0</v>
      </c>
      <c r="AL23" s="21">
        <f>+AL3/100*0.15</f>
        <v>0</v>
      </c>
      <c r="AM23" s="27">
        <f t="shared" si="11"/>
        <v>0</v>
      </c>
    </row>
    <row r="24" spans="3:39" s="15" customFormat="1" x14ac:dyDescent="0.3">
      <c r="C24" s="15" t="s">
        <v>9</v>
      </c>
      <c r="D24" s="16">
        <v>0</v>
      </c>
      <c r="E24" s="16">
        <v>0</v>
      </c>
      <c r="F24" s="28">
        <f t="shared" si="0"/>
        <v>0</v>
      </c>
      <c r="G24" s="16">
        <v>0</v>
      </c>
      <c r="H24" s="16">
        <v>0</v>
      </c>
      <c r="I24" s="28">
        <f t="shared" si="1"/>
        <v>0</v>
      </c>
      <c r="J24" s="16">
        <v>0</v>
      </c>
      <c r="K24" s="16">
        <v>0</v>
      </c>
      <c r="L24" s="28">
        <f t="shared" si="2"/>
        <v>0</v>
      </c>
      <c r="M24" s="16">
        <v>0</v>
      </c>
      <c r="N24" s="16">
        <v>0</v>
      </c>
      <c r="O24" s="28">
        <f t="shared" si="3"/>
        <v>0</v>
      </c>
      <c r="P24" s="16">
        <v>0</v>
      </c>
      <c r="Q24" s="16">
        <v>0</v>
      </c>
      <c r="R24" s="28">
        <f t="shared" si="4"/>
        <v>0</v>
      </c>
      <c r="S24" s="16">
        <v>0</v>
      </c>
      <c r="T24" s="16">
        <v>0</v>
      </c>
      <c r="U24" s="28">
        <f t="shared" si="5"/>
        <v>0</v>
      </c>
      <c r="V24" s="16">
        <v>0</v>
      </c>
      <c r="W24" s="16">
        <v>0</v>
      </c>
      <c r="X24" s="28">
        <f t="shared" si="6"/>
        <v>0</v>
      </c>
      <c r="Y24" s="16">
        <v>0</v>
      </c>
      <c r="Z24" s="16">
        <v>0</v>
      </c>
      <c r="AA24" s="28">
        <f t="shared" si="7"/>
        <v>0</v>
      </c>
      <c r="AB24" s="16">
        <v>0</v>
      </c>
      <c r="AC24" s="16">
        <v>0</v>
      </c>
      <c r="AD24" s="28">
        <f t="shared" si="8"/>
        <v>0</v>
      </c>
      <c r="AE24" s="16">
        <v>0</v>
      </c>
      <c r="AF24" s="16">
        <v>0</v>
      </c>
      <c r="AG24" s="28">
        <f t="shared" si="9"/>
        <v>0</v>
      </c>
      <c r="AH24" s="16">
        <v>0</v>
      </c>
      <c r="AI24" s="16">
        <v>0</v>
      </c>
      <c r="AJ24" s="28">
        <f t="shared" si="10"/>
        <v>0</v>
      </c>
      <c r="AK24" s="16">
        <v>0</v>
      </c>
      <c r="AL24" s="16">
        <v>0</v>
      </c>
      <c r="AM24" s="28">
        <f t="shared" si="11"/>
        <v>0</v>
      </c>
    </row>
    <row r="25" spans="3:39" s="15" customFormat="1" x14ac:dyDescent="0.3">
      <c r="C25" s="15" t="s">
        <v>19</v>
      </c>
      <c r="D25" s="16">
        <v>0</v>
      </c>
      <c r="E25" s="16">
        <v>0</v>
      </c>
      <c r="F25" s="28">
        <f t="shared" si="0"/>
        <v>0</v>
      </c>
      <c r="G25" s="16">
        <v>0</v>
      </c>
      <c r="H25" s="16">
        <v>0</v>
      </c>
      <c r="I25" s="28">
        <f t="shared" si="1"/>
        <v>0</v>
      </c>
      <c r="J25" s="16">
        <v>0</v>
      </c>
      <c r="K25" s="16">
        <v>0</v>
      </c>
      <c r="L25" s="28">
        <f t="shared" si="2"/>
        <v>0</v>
      </c>
      <c r="M25" s="16">
        <v>0</v>
      </c>
      <c r="N25" s="16">
        <v>0</v>
      </c>
      <c r="O25" s="28">
        <f t="shared" si="3"/>
        <v>0</v>
      </c>
      <c r="P25" s="16">
        <v>0</v>
      </c>
      <c r="Q25" s="16">
        <v>0</v>
      </c>
      <c r="R25" s="28">
        <f t="shared" si="4"/>
        <v>0</v>
      </c>
      <c r="S25" s="16">
        <v>0</v>
      </c>
      <c r="T25" s="16">
        <v>0</v>
      </c>
      <c r="U25" s="28">
        <f t="shared" si="5"/>
        <v>0</v>
      </c>
      <c r="V25" s="16">
        <v>0</v>
      </c>
      <c r="W25" s="16">
        <v>0</v>
      </c>
      <c r="X25" s="28">
        <f t="shared" si="6"/>
        <v>0</v>
      </c>
      <c r="Y25" s="16">
        <v>0</v>
      </c>
      <c r="Z25" s="16">
        <v>0</v>
      </c>
      <c r="AA25" s="28">
        <f t="shared" si="7"/>
        <v>0</v>
      </c>
      <c r="AB25" s="16">
        <v>0</v>
      </c>
      <c r="AC25" s="16">
        <v>0</v>
      </c>
      <c r="AD25" s="28">
        <f t="shared" si="8"/>
        <v>0</v>
      </c>
      <c r="AE25" s="16">
        <v>0</v>
      </c>
      <c r="AF25" s="16">
        <v>0</v>
      </c>
      <c r="AG25" s="28">
        <f t="shared" si="9"/>
        <v>0</v>
      </c>
      <c r="AH25" s="16">
        <v>0</v>
      </c>
      <c r="AI25" s="16">
        <v>0</v>
      </c>
      <c r="AJ25" s="28">
        <f t="shared" si="10"/>
        <v>0</v>
      </c>
      <c r="AK25" s="16">
        <v>0</v>
      </c>
      <c r="AL25" s="16">
        <v>0</v>
      </c>
      <c r="AM25" s="28">
        <f t="shared" si="11"/>
        <v>0</v>
      </c>
    </row>
    <row r="26" spans="3:39" s="15" customFormat="1" x14ac:dyDescent="0.3">
      <c r="C26" s="15" t="s">
        <v>10</v>
      </c>
      <c r="D26" s="16">
        <v>0</v>
      </c>
      <c r="E26" s="16">
        <v>0</v>
      </c>
      <c r="F26" s="28">
        <f t="shared" si="0"/>
        <v>0</v>
      </c>
      <c r="G26" s="16">
        <v>0</v>
      </c>
      <c r="H26" s="16">
        <v>0</v>
      </c>
      <c r="I26" s="28">
        <f t="shared" si="1"/>
        <v>0</v>
      </c>
      <c r="J26" s="16">
        <v>0</v>
      </c>
      <c r="K26" s="16">
        <v>0</v>
      </c>
      <c r="L26" s="28">
        <f t="shared" si="2"/>
        <v>0</v>
      </c>
      <c r="M26" s="16">
        <v>0</v>
      </c>
      <c r="N26" s="16">
        <v>0</v>
      </c>
      <c r="O26" s="28">
        <f t="shared" si="3"/>
        <v>0</v>
      </c>
      <c r="P26" s="16">
        <v>0</v>
      </c>
      <c r="Q26" s="16">
        <v>0</v>
      </c>
      <c r="R26" s="28">
        <f t="shared" si="4"/>
        <v>0</v>
      </c>
      <c r="S26" s="16">
        <v>0</v>
      </c>
      <c r="T26" s="16">
        <v>0</v>
      </c>
      <c r="U26" s="28">
        <f t="shared" si="5"/>
        <v>0</v>
      </c>
      <c r="V26" s="16">
        <v>0</v>
      </c>
      <c r="W26" s="16">
        <v>0</v>
      </c>
      <c r="X26" s="28">
        <f t="shared" si="6"/>
        <v>0</v>
      </c>
      <c r="Y26" s="16">
        <v>0</v>
      </c>
      <c r="Z26" s="16">
        <v>0</v>
      </c>
      <c r="AA26" s="28">
        <f t="shared" si="7"/>
        <v>0</v>
      </c>
      <c r="AB26" s="16">
        <v>0</v>
      </c>
      <c r="AC26" s="16">
        <v>0</v>
      </c>
      <c r="AD26" s="28">
        <f t="shared" si="8"/>
        <v>0</v>
      </c>
      <c r="AE26" s="16">
        <v>0</v>
      </c>
      <c r="AF26" s="16">
        <v>0</v>
      </c>
      <c r="AG26" s="28">
        <f t="shared" si="9"/>
        <v>0</v>
      </c>
      <c r="AH26" s="16">
        <v>0</v>
      </c>
      <c r="AI26" s="16">
        <v>0</v>
      </c>
      <c r="AJ26" s="28">
        <f t="shared" si="10"/>
        <v>0</v>
      </c>
      <c r="AK26" s="16">
        <v>0</v>
      </c>
      <c r="AL26" s="16">
        <v>0</v>
      </c>
      <c r="AM26" s="28">
        <f t="shared" si="11"/>
        <v>0</v>
      </c>
    </row>
    <row r="27" spans="3:39" s="15" customFormat="1" x14ac:dyDescent="0.3">
      <c r="C27" s="15" t="s">
        <v>11</v>
      </c>
      <c r="D27" s="16">
        <v>0</v>
      </c>
      <c r="E27" s="16">
        <v>0</v>
      </c>
      <c r="F27" s="28">
        <f t="shared" si="0"/>
        <v>0</v>
      </c>
      <c r="G27" s="16">
        <v>0</v>
      </c>
      <c r="H27" s="16">
        <v>0</v>
      </c>
      <c r="I27" s="28">
        <f t="shared" si="1"/>
        <v>0</v>
      </c>
      <c r="J27" s="16">
        <v>0</v>
      </c>
      <c r="K27" s="16">
        <v>0</v>
      </c>
      <c r="L27" s="28">
        <f t="shared" si="2"/>
        <v>0</v>
      </c>
      <c r="M27" s="16">
        <v>0</v>
      </c>
      <c r="N27" s="16">
        <v>0</v>
      </c>
      <c r="O27" s="28">
        <f t="shared" si="3"/>
        <v>0</v>
      </c>
      <c r="P27" s="16">
        <v>0</v>
      </c>
      <c r="Q27" s="16">
        <v>0</v>
      </c>
      <c r="R27" s="28">
        <f t="shared" si="4"/>
        <v>0</v>
      </c>
      <c r="S27" s="16">
        <v>0</v>
      </c>
      <c r="T27" s="16">
        <v>0</v>
      </c>
      <c r="U27" s="28">
        <f t="shared" si="5"/>
        <v>0</v>
      </c>
      <c r="V27" s="16">
        <v>0</v>
      </c>
      <c r="W27" s="16">
        <v>0</v>
      </c>
      <c r="X27" s="28">
        <f t="shared" si="6"/>
        <v>0</v>
      </c>
      <c r="Y27" s="16">
        <v>0</v>
      </c>
      <c r="Z27" s="16">
        <v>0</v>
      </c>
      <c r="AA27" s="28">
        <f t="shared" si="7"/>
        <v>0</v>
      </c>
      <c r="AB27" s="16">
        <v>0</v>
      </c>
      <c r="AC27" s="16">
        <v>0</v>
      </c>
      <c r="AD27" s="28">
        <f t="shared" si="8"/>
        <v>0</v>
      </c>
      <c r="AE27" s="16">
        <v>0</v>
      </c>
      <c r="AF27" s="16">
        <v>0</v>
      </c>
      <c r="AG27" s="28">
        <f t="shared" si="9"/>
        <v>0</v>
      </c>
      <c r="AH27" s="16">
        <v>0</v>
      </c>
      <c r="AI27" s="16">
        <v>0</v>
      </c>
      <c r="AJ27" s="28">
        <f t="shared" si="10"/>
        <v>0</v>
      </c>
      <c r="AK27" s="16">
        <v>0</v>
      </c>
      <c r="AL27" s="16">
        <v>0</v>
      </c>
      <c r="AM27" s="28">
        <f t="shared" si="11"/>
        <v>0</v>
      </c>
    </row>
    <row r="28" spans="3:39" s="15" customFormat="1" x14ac:dyDescent="0.3">
      <c r="C28" s="15" t="s">
        <v>55</v>
      </c>
      <c r="D28" s="16">
        <v>0</v>
      </c>
      <c r="E28" s="16">
        <v>0</v>
      </c>
      <c r="F28" s="28">
        <f t="shared" si="0"/>
        <v>0</v>
      </c>
      <c r="G28" s="16">
        <v>0</v>
      </c>
      <c r="H28" s="16">
        <v>0</v>
      </c>
      <c r="I28" s="28">
        <f t="shared" si="1"/>
        <v>0</v>
      </c>
      <c r="J28" s="16">
        <v>0</v>
      </c>
      <c r="K28" s="16">
        <v>0</v>
      </c>
      <c r="L28" s="28">
        <f t="shared" si="2"/>
        <v>0</v>
      </c>
      <c r="M28" s="16">
        <v>0</v>
      </c>
      <c r="N28" s="16">
        <v>0</v>
      </c>
      <c r="O28" s="28">
        <f t="shared" si="3"/>
        <v>0</v>
      </c>
      <c r="P28" s="16">
        <v>0</v>
      </c>
      <c r="Q28" s="16">
        <v>0</v>
      </c>
      <c r="R28" s="28">
        <f t="shared" si="4"/>
        <v>0</v>
      </c>
      <c r="S28" s="16">
        <v>0</v>
      </c>
      <c r="T28" s="16">
        <v>0</v>
      </c>
      <c r="U28" s="28">
        <f t="shared" si="5"/>
        <v>0</v>
      </c>
      <c r="V28" s="16">
        <v>0</v>
      </c>
      <c r="W28" s="16">
        <v>0</v>
      </c>
      <c r="X28" s="28">
        <f t="shared" si="6"/>
        <v>0</v>
      </c>
      <c r="Y28" s="16">
        <v>0</v>
      </c>
      <c r="Z28" s="16">
        <v>0</v>
      </c>
      <c r="AA28" s="28">
        <f t="shared" si="7"/>
        <v>0</v>
      </c>
      <c r="AB28" s="16">
        <v>0</v>
      </c>
      <c r="AC28" s="16">
        <v>0</v>
      </c>
      <c r="AD28" s="28">
        <f t="shared" si="8"/>
        <v>0</v>
      </c>
      <c r="AE28" s="16">
        <v>0</v>
      </c>
      <c r="AF28" s="16">
        <v>0</v>
      </c>
      <c r="AG28" s="28">
        <f t="shared" si="9"/>
        <v>0</v>
      </c>
      <c r="AH28" s="16">
        <v>0</v>
      </c>
      <c r="AI28" s="16">
        <v>0</v>
      </c>
      <c r="AJ28" s="28">
        <f t="shared" si="10"/>
        <v>0</v>
      </c>
      <c r="AK28" s="16">
        <v>0</v>
      </c>
      <c r="AL28" s="16">
        <v>0</v>
      </c>
      <c r="AM28" s="28">
        <f t="shared" si="11"/>
        <v>0</v>
      </c>
    </row>
    <row r="29" spans="3:39" s="15" customFormat="1" x14ac:dyDescent="0.3">
      <c r="C29" s="15" t="s">
        <v>56</v>
      </c>
      <c r="D29" s="16">
        <v>0</v>
      </c>
      <c r="E29" s="16">
        <v>0</v>
      </c>
      <c r="F29" s="28">
        <f t="shared" si="0"/>
        <v>0</v>
      </c>
      <c r="G29" s="16">
        <v>0</v>
      </c>
      <c r="H29" s="16">
        <v>0</v>
      </c>
      <c r="I29" s="28">
        <f t="shared" si="1"/>
        <v>0</v>
      </c>
      <c r="J29" s="16">
        <v>0</v>
      </c>
      <c r="K29" s="16">
        <v>0</v>
      </c>
      <c r="L29" s="28">
        <f t="shared" si="2"/>
        <v>0</v>
      </c>
      <c r="M29" s="16">
        <v>0</v>
      </c>
      <c r="N29" s="16">
        <v>0</v>
      </c>
      <c r="O29" s="28">
        <f t="shared" si="3"/>
        <v>0</v>
      </c>
      <c r="P29" s="16">
        <v>0</v>
      </c>
      <c r="Q29" s="16">
        <v>0</v>
      </c>
      <c r="R29" s="28">
        <f t="shared" si="4"/>
        <v>0</v>
      </c>
      <c r="S29" s="16">
        <v>0</v>
      </c>
      <c r="T29" s="16">
        <v>0</v>
      </c>
      <c r="U29" s="28">
        <f t="shared" si="5"/>
        <v>0</v>
      </c>
      <c r="V29" s="16">
        <v>0</v>
      </c>
      <c r="W29" s="16">
        <v>0</v>
      </c>
      <c r="X29" s="28">
        <f t="shared" si="6"/>
        <v>0</v>
      </c>
      <c r="Y29" s="16">
        <v>0</v>
      </c>
      <c r="Z29" s="16">
        <v>0</v>
      </c>
      <c r="AA29" s="28">
        <f t="shared" si="7"/>
        <v>0</v>
      </c>
      <c r="AB29" s="16">
        <v>0</v>
      </c>
      <c r="AC29" s="16">
        <v>0</v>
      </c>
      <c r="AD29" s="28">
        <f t="shared" si="8"/>
        <v>0</v>
      </c>
      <c r="AE29" s="16">
        <v>0</v>
      </c>
      <c r="AF29" s="16">
        <v>0</v>
      </c>
      <c r="AG29" s="28">
        <f t="shared" si="9"/>
        <v>0</v>
      </c>
      <c r="AH29" s="16">
        <v>0</v>
      </c>
      <c r="AI29" s="16">
        <v>0</v>
      </c>
      <c r="AJ29" s="28">
        <f t="shared" si="10"/>
        <v>0</v>
      </c>
      <c r="AK29" s="16">
        <v>0</v>
      </c>
      <c r="AL29" s="16">
        <v>0</v>
      </c>
      <c r="AM29" s="28">
        <f t="shared" si="11"/>
        <v>0</v>
      </c>
    </row>
    <row r="30" spans="3:39" s="15" customFormat="1" x14ac:dyDescent="0.3">
      <c r="C30" s="15" t="s">
        <v>39</v>
      </c>
      <c r="D30" s="16">
        <v>0</v>
      </c>
      <c r="E30" s="16">
        <v>0</v>
      </c>
      <c r="F30" s="28" t="e">
        <f>D$3/F$3*D30+E$3/F$3*E30</f>
        <v>#DIV/0!</v>
      </c>
      <c r="G30" s="16">
        <v>0</v>
      </c>
      <c r="H30" s="16">
        <v>0</v>
      </c>
      <c r="I30" s="28" t="e">
        <f>G$3/I$3*G30+H$3/I$3*H30</f>
        <v>#DIV/0!</v>
      </c>
      <c r="J30" s="16">
        <v>0</v>
      </c>
      <c r="K30" s="16">
        <v>0</v>
      </c>
      <c r="L30" s="28" t="e">
        <f>J$3/L$3*J30+K$3/L$3*K30</f>
        <v>#DIV/0!</v>
      </c>
      <c r="M30" s="16">
        <v>0</v>
      </c>
      <c r="N30" s="16">
        <v>0</v>
      </c>
      <c r="O30" s="28" t="e">
        <f>M$3/O$3*M30+N$3/O$3*N30</f>
        <v>#DIV/0!</v>
      </c>
      <c r="P30" s="16">
        <v>0</v>
      </c>
      <c r="Q30" s="16">
        <v>0</v>
      </c>
      <c r="R30" s="28" t="e">
        <f>P$3/R$3*P30+Q$3/R$3*Q30</f>
        <v>#DIV/0!</v>
      </c>
      <c r="S30" s="16">
        <v>0</v>
      </c>
      <c r="T30" s="16">
        <v>0</v>
      </c>
      <c r="U30" s="28" t="e">
        <f>S$3/U$3*S30+T$3/U$3*T30</f>
        <v>#DIV/0!</v>
      </c>
      <c r="V30" s="16">
        <v>0</v>
      </c>
      <c r="W30" s="16">
        <v>0</v>
      </c>
      <c r="X30" s="28" t="e">
        <f>V$3/X$3*V30+W$3/X$3*W30</f>
        <v>#DIV/0!</v>
      </c>
      <c r="Y30" s="16">
        <v>0</v>
      </c>
      <c r="Z30" s="16">
        <v>0</v>
      </c>
      <c r="AA30" s="28" t="e">
        <f>Y$3/AA$3*Y30+Z$3/AA$3*Z30</f>
        <v>#DIV/0!</v>
      </c>
      <c r="AB30" s="16">
        <v>0</v>
      </c>
      <c r="AC30" s="16">
        <v>0</v>
      </c>
      <c r="AD30" s="28" t="e">
        <f>AB$3/AD$3*AB30+AC$3/AD$3*AC30</f>
        <v>#DIV/0!</v>
      </c>
      <c r="AE30" s="16">
        <v>0</v>
      </c>
      <c r="AF30" s="16">
        <v>0</v>
      </c>
      <c r="AG30" s="28" t="e">
        <f>AE$3/AG$3*AE30+AF$3/AG$3*AF30</f>
        <v>#DIV/0!</v>
      </c>
      <c r="AH30" s="16">
        <v>0</v>
      </c>
      <c r="AI30" s="16">
        <v>0</v>
      </c>
      <c r="AJ30" s="28" t="e">
        <f>AH$3/AJ$3*AH30+AI$3/AJ$3*AI30</f>
        <v>#DIV/0!</v>
      </c>
      <c r="AK30" s="16">
        <v>0</v>
      </c>
      <c r="AL30" s="16">
        <v>0</v>
      </c>
      <c r="AM30" s="28" t="e">
        <f>AK$3/AM$3*AK30+AL$3/AM$3*AL30</f>
        <v>#DIV/0!</v>
      </c>
    </row>
    <row r="31" spans="3:39" s="15" customFormat="1" x14ac:dyDescent="0.3">
      <c r="C31" s="15" t="s">
        <v>57</v>
      </c>
      <c r="D31" s="16">
        <v>0</v>
      </c>
      <c r="E31" s="16">
        <v>0</v>
      </c>
      <c r="F31" s="28" t="e">
        <f>D$3/F$3*D31+E$3/F$3*E31</f>
        <v>#DIV/0!</v>
      </c>
      <c r="G31" s="16">
        <v>0</v>
      </c>
      <c r="H31" s="16">
        <v>0</v>
      </c>
      <c r="I31" s="28" t="e">
        <f>G$3/I$3*G31+H$3/I$3*H31</f>
        <v>#DIV/0!</v>
      </c>
      <c r="J31" s="16">
        <v>0</v>
      </c>
      <c r="K31" s="16">
        <v>0</v>
      </c>
      <c r="L31" s="28" t="e">
        <f>J$3/L$3*J31+K$3/L$3*K31</f>
        <v>#DIV/0!</v>
      </c>
      <c r="M31" s="16">
        <v>0</v>
      </c>
      <c r="N31" s="16">
        <v>0</v>
      </c>
      <c r="O31" s="28" t="e">
        <f>M$3/O$3*M31+N$3/O$3*N31</f>
        <v>#DIV/0!</v>
      </c>
      <c r="P31" s="16">
        <v>0</v>
      </c>
      <c r="Q31" s="16">
        <v>0</v>
      </c>
      <c r="R31" s="28" t="e">
        <f>P$3/R$3*P31+Q$3/R$3*Q31</f>
        <v>#DIV/0!</v>
      </c>
      <c r="S31" s="16">
        <v>0</v>
      </c>
      <c r="T31" s="16">
        <v>0</v>
      </c>
      <c r="U31" s="28" t="e">
        <f>S$3/U$3*S31+T$3/U$3*T31</f>
        <v>#DIV/0!</v>
      </c>
      <c r="V31" s="16">
        <v>0</v>
      </c>
      <c r="W31" s="16">
        <v>0</v>
      </c>
      <c r="X31" s="28" t="e">
        <f>V$3/X$3*V31+W$3/X$3*W31</f>
        <v>#DIV/0!</v>
      </c>
      <c r="Y31" s="16">
        <v>0</v>
      </c>
      <c r="Z31" s="16">
        <v>0</v>
      </c>
      <c r="AA31" s="28" t="e">
        <f>Y$3/AA$3*Y31+Z$3/AA$3*Z31</f>
        <v>#DIV/0!</v>
      </c>
      <c r="AB31" s="16">
        <v>0</v>
      </c>
      <c r="AC31" s="16">
        <v>0</v>
      </c>
      <c r="AD31" s="28" t="e">
        <f>AB$3/AD$3*AB31+AC$3/AD$3*AC31</f>
        <v>#DIV/0!</v>
      </c>
      <c r="AE31" s="16">
        <v>0</v>
      </c>
      <c r="AF31" s="16">
        <v>0</v>
      </c>
      <c r="AG31" s="28" t="e">
        <f>AE$3/AG$3*AE31+AF$3/AG$3*AF31</f>
        <v>#DIV/0!</v>
      </c>
      <c r="AH31" s="16">
        <v>0</v>
      </c>
      <c r="AI31" s="16">
        <v>0</v>
      </c>
      <c r="AJ31" s="28" t="e">
        <f>AH$3/AJ$3*AH31+AI$3/AJ$3*AI31</f>
        <v>#DIV/0!</v>
      </c>
      <c r="AK31" s="16">
        <v>0</v>
      </c>
      <c r="AL31" s="16">
        <v>0</v>
      </c>
      <c r="AM31" s="28" t="e">
        <f>AK$3/AM$3*AK31+AL$3/AM$3*AL31</f>
        <v>#DIV/0!</v>
      </c>
    </row>
    <row r="33" spans="3:15" x14ac:dyDescent="0.3">
      <c r="C33" s="2" t="s">
        <v>13</v>
      </c>
      <c r="D33" s="12" t="str">
        <f>+D1</f>
        <v>January</v>
      </c>
      <c r="E33" s="12" t="str">
        <f>+G1</f>
        <v>February</v>
      </c>
      <c r="F33" s="12" t="str">
        <f>+J1</f>
        <v>March</v>
      </c>
      <c r="G33" s="12" t="str">
        <f>+M1</f>
        <v>April</v>
      </c>
      <c r="H33" s="12" t="str">
        <f>+P1</f>
        <v>May</v>
      </c>
      <c r="I33" s="12" t="str">
        <f>+S1</f>
        <v>June</v>
      </c>
      <c r="J33" s="12" t="str">
        <f>+V1</f>
        <v>July</v>
      </c>
      <c r="K33" s="12" t="str">
        <f>+Y1</f>
        <v>August</v>
      </c>
      <c r="L33" s="12" t="str">
        <f>+AB1</f>
        <v>September</v>
      </c>
      <c r="M33" s="12" t="str">
        <f>+AE1</f>
        <v>October</v>
      </c>
      <c r="N33" s="12" t="str">
        <f>+AH1</f>
        <v>November</v>
      </c>
      <c r="O33" s="12" t="str">
        <f>+AK1</f>
        <v>December</v>
      </c>
    </row>
    <row r="34" spans="3:15" s="15" customFormat="1" x14ac:dyDescent="0.3">
      <c r="C34" s="10" t="s">
        <v>58</v>
      </c>
      <c r="D34" s="13">
        <f>+F3</f>
        <v>0</v>
      </c>
      <c r="E34" s="13">
        <f>+I3</f>
        <v>0</v>
      </c>
      <c r="F34" s="13">
        <f>+L3</f>
        <v>0</v>
      </c>
      <c r="G34" s="13">
        <f>+O3</f>
        <v>0</v>
      </c>
      <c r="H34" s="13">
        <f>+R3</f>
        <v>0</v>
      </c>
      <c r="I34" s="13">
        <f>+U3</f>
        <v>0</v>
      </c>
      <c r="J34" s="13">
        <f>+X3</f>
        <v>0</v>
      </c>
      <c r="K34" s="13">
        <f>+AA3</f>
        <v>0</v>
      </c>
      <c r="L34" s="13">
        <f>+AD3</f>
        <v>0</v>
      </c>
      <c r="M34" s="13">
        <f>+AG3</f>
        <v>0</v>
      </c>
      <c r="N34" s="13">
        <f>+AJ3</f>
        <v>0</v>
      </c>
      <c r="O34" s="13">
        <f>+AM3</f>
        <v>0</v>
      </c>
    </row>
    <row r="35" spans="3:15" s="15" customFormat="1" x14ac:dyDescent="0.3">
      <c r="C35" s="15" t="s">
        <v>54</v>
      </c>
      <c r="D35" s="29">
        <f>+F5</f>
        <v>0</v>
      </c>
      <c r="E35" s="29">
        <f>+I5</f>
        <v>0</v>
      </c>
      <c r="F35" s="29">
        <f>+L5</f>
        <v>0</v>
      </c>
      <c r="G35" s="29">
        <f>+O5</f>
        <v>0</v>
      </c>
      <c r="H35" s="29">
        <f>+R5</f>
        <v>0</v>
      </c>
      <c r="I35" s="29">
        <f>+U5</f>
        <v>0</v>
      </c>
      <c r="J35" s="29">
        <f>+X5</f>
        <v>0</v>
      </c>
      <c r="K35" s="29">
        <f>+AA5</f>
        <v>0</v>
      </c>
      <c r="L35" s="29">
        <f>+AD5</f>
        <v>0</v>
      </c>
      <c r="M35" s="29">
        <f>+AG5</f>
        <v>0</v>
      </c>
      <c r="N35" s="29">
        <f>+AJ5</f>
        <v>0</v>
      </c>
      <c r="O35" s="29">
        <f>+AM5</f>
        <v>0</v>
      </c>
    </row>
    <row r="36" spans="3:15" s="15" customFormat="1" x14ac:dyDescent="0.3">
      <c r="C36" s="10" t="s">
        <v>43</v>
      </c>
      <c r="D36" s="13">
        <f>+F6</f>
        <v>0</v>
      </c>
      <c r="E36" s="13">
        <f>+I6</f>
        <v>0</v>
      </c>
      <c r="F36" s="13">
        <f>+L6</f>
        <v>0</v>
      </c>
      <c r="G36" s="13">
        <f>+O6</f>
        <v>0</v>
      </c>
      <c r="H36" s="13">
        <f>+R6</f>
        <v>0</v>
      </c>
      <c r="I36" s="13">
        <f>+U6</f>
        <v>0</v>
      </c>
      <c r="J36" s="13">
        <f>+X6</f>
        <v>0</v>
      </c>
      <c r="K36" s="13">
        <f>+AA6</f>
        <v>0</v>
      </c>
      <c r="L36" s="13">
        <f>+AD6</f>
        <v>0</v>
      </c>
      <c r="M36" s="13">
        <f>+AG6</f>
        <v>0</v>
      </c>
      <c r="N36" s="13">
        <f>+AJ6</f>
        <v>0</v>
      </c>
      <c r="O36" s="13">
        <f>+AM6</f>
        <v>0</v>
      </c>
    </row>
    <row r="37" spans="3:15" s="15" customFormat="1" x14ac:dyDescent="0.3">
      <c r="C37" s="15" t="s">
        <v>44</v>
      </c>
      <c r="D37" s="29">
        <f>+F7</f>
        <v>0</v>
      </c>
      <c r="E37" s="29">
        <f>+I7</f>
        <v>0</v>
      </c>
      <c r="F37" s="29">
        <f>+L7</f>
        <v>0</v>
      </c>
      <c r="G37" s="29">
        <f>+O7</f>
        <v>0</v>
      </c>
      <c r="H37" s="29">
        <f>+R7</f>
        <v>0</v>
      </c>
      <c r="I37" s="29">
        <f>+U7</f>
        <v>0</v>
      </c>
      <c r="J37" s="29">
        <f>+X7</f>
        <v>0</v>
      </c>
      <c r="K37" s="29">
        <f>+AA7</f>
        <v>0</v>
      </c>
      <c r="L37" s="29">
        <f>+AD7</f>
        <v>0</v>
      </c>
      <c r="M37" s="29">
        <f>+AG7</f>
        <v>0</v>
      </c>
      <c r="N37" s="29">
        <f>+AJ7</f>
        <v>0</v>
      </c>
      <c r="O37" s="29">
        <f>+AM7</f>
        <v>0</v>
      </c>
    </row>
    <row r="38" spans="3:15" s="15" customFormat="1" x14ac:dyDescent="0.3">
      <c r="C38" s="10" t="s">
        <v>45</v>
      </c>
      <c r="D38" s="13">
        <f t="shared" ref="D38:D40" si="13">+F9</f>
        <v>0</v>
      </c>
      <c r="E38" s="13">
        <f t="shared" ref="E38:E40" si="14">+I9</f>
        <v>0</v>
      </c>
      <c r="F38" s="13">
        <f t="shared" ref="F38:F40" si="15">+L9</f>
        <v>0</v>
      </c>
      <c r="G38" s="13">
        <f t="shared" ref="G38:G40" si="16">+O9</f>
        <v>0</v>
      </c>
      <c r="H38" s="13">
        <f t="shared" ref="H38:H40" si="17">+R9</f>
        <v>0</v>
      </c>
      <c r="I38" s="13">
        <f t="shared" ref="I38:I40" si="18">+U9</f>
        <v>0</v>
      </c>
      <c r="J38" s="13">
        <f t="shared" ref="J38:J40" si="19">+X9</f>
        <v>0</v>
      </c>
      <c r="K38" s="13">
        <f t="shared" ref="K38:K40" si="20">+AA9</f>
        <v>0</v>
      </c>
      <c r="L38" s="13">
        <f t="shared" ref="L38:L40" si="21">+AD9</f>
        <v>0</v>
      </c>
      <c r="M38" s="13">
        <f t="shared" ref="M38:M40" si="22">+AG9</f>
        <v>0</v>
      </c>
      <c r="N38" s="13">
        <f t="shared" ref="N38:N40" si="23">+AJ9</f>
        <v>0</v>
      </c>
      <c r="O38" s="13">
        <f t="shared" ref="O38:O40" si="24">+AM9</f>
        <v>0</v>
      </c>
    </row>
    <row r="39" spans="3:15" s="15" customFormat="1" x14ac:dyDescent="0.3">
      <c r="C39" s="15" t="s">
        <v>46</v>
      </c>
      <c r="D39" s="29">
        <f t="shared" si="13"/>
        <v>0</v>
      </c>
      <c r="E39" s="29">
        <f t="shared" si="14"/>
        <v>0</v>
      </c>
      <c r="F39" s="29">
        <f t="shared" si="15"/>
        <v>0</v>
      </c>
      <c r="G39" s="29">
        <f t="shared" si="16"/>
        <v>0</v>
      </c>
      <c r="H39" s="29">
        <f t="shared" si="17"/>
        <v>0</v>
      </c>
      <c r="I39" s="29">
        <f t="shared" si="18"/>
        <v>0</v>
      </c>
      <c r="J39" s="29">
        <f t="shared" si="19"/>
        <v>0</v>
      </c>
      <c r="K39" s="29">
        <f t="shared" si="20"/>
        <v>0</v>
      </c>
      <c r="L39" s="29">
        <f t="shared" si="21"/>
        <v>0</v>
      </c>
      <c r="M39" s="29">
        <f t="shared" si="22"/>
        <v>0</v>
      </c>
      <c r="N39" s="29">
        <f t="shared" si="23"/>
        <v>0</v>
      </c>
      <c r="O39" s="29">
        <f t="shared" si="24"/>
        <v>0</v>
      </c>
    </row>
    <row r="40" spans="3:15" s="15" customFormat="1" x14ac:dyDescent="0.3">
      <c r="C40" s="5" t="s">
        <v>47</v>
      </c>
      <c r="D40" s="13">
        <f t="shared" si="13"/>
        <v>0</v>
      </c>
      <c r="E40" s="13">
        <f t="shared" si="14"/>
        <v>0</v>
      </c>
      <c r="F40" s="13">
        <f t="shared" si="15"/>
        <v>0</v>
      </c>
      <c r="G40" s="13">
        <f t="shared" si="16"/>
        <v>0</v>
      </c>
      <c r="H40" s="13">
        <f t="shared" si="17"/>
        <v>0</v>
      </c>
      <c r="I40" s="13">
        <f t="shared" si="18"/>
        <v>0</v>
      </c>
      <c r="J40" s="13">
        <f t="shared" si="19"/>
        <v>0</v>
      </c>
      <c r="K40" s="13">
        <f t="shared" si="20"/>
        <v>0</v>
      </c>
      <c r="L40" s="13">
        <f t="shared" si="21"/>
        <v>0</v>
      </c>
      <c r="M40" s="13">
        <f t="shared" si="22"/>
        <v>0</v>
      </c>
      <c r="N40" s="13">
        <f t="shared" si="23"/>
        <v>0</v>
      </c>
      <c r="O40" s="13">
        <f t="shared" si="24"/>
        <v>0</v>
      </c>
    </row>
    <row r="41" spans="3:15" s="15" customFormat="1" x14ac:dyDescent="0.3">
      <c r="C41" s="15" t="s">
        <v>53</v>
      </c>
      <c r="D41" s="29">
        <f>+F12+F13</f>
        <v>0</v>
      </c>
      <c r="E41" s="29">
        <f>+I12+I13</f>
        <v>0</v>
      </c>
      <c r="F41" s="29">
        <f>+L12+L13</f>
        <v>0</v>
      </c>
      <c r="G41" s="29">
        <f>+O12+O13</f>
        <v>0</v>
      </c>
      <c r="H41" s="29">
        <f>+R12+R13</f>
        <v>0</v>
      </c>
      <c r="I41" s="29">
        <f>+U12+U13</f>
        <v>0</v>
      </c>
      <c r="J41" s="29">
        <f>+X12+X13</f>
        <v>0</v>
      </c>
      <c r="K41" s="29">
        <f>+AA12+AA13</f>
        <v>0</v>
      </c>
      <c r="L41" s="29">
        <f>+AD12+AD13</f>
        <v>0</v>
      </c>
      <c r="M41" s="29">
        <f>+AG12+AG13</f>
        <v>0</v>
      </c>
      <c r="N41" s="29">
        <f>+AJ12+AJ13</f>
        <v>0</v>
      </c>
      <c r="O41" s="29">
        <f>+AM12+AM13</f>
        <v>0</v>
      </c>
    </row>
    <row r="42" spans="3:15" s="15" customFormat="1" x14ac:dyDescent="0.3">
      <c r="C42" s="5" t="s">
        <v>14</v>
      </c>
      <c r="D42" s="13">
        <f>+F15</f>
        <v>0</v>
      </c>
      <c r="E42" s="13">
        <f>+I15</f>
        <v>0</v>
      </c>
      <c r="F42" s="13">
        <f>+L15</f>
        <v>0</v>
      </c>
      <c r="G42" s="13">
        <f>+O15</f>
        <v>0</v>
      </c>
      <c r="H42" s="13">
        <f>+R15</f>
        <v>0</v>
      </c>
      <c r="I42" s="13">
        <f>+U15</f>
        <v>0</v>
      </c>
      <c r="J42" s="13">
        <f>+X15</f>
        <v>0</v>
      </c>
      <c r="K42" s="13">
        <f>+AA15</f>
        <v>0</v>
      </c>
      <c r="L42" s="13">
        <f>+AD15</f>
        <v>0</v>
      </c>
      <c r="M42" s="13">
        <f>+AG15</f>
        <v>0</v>
      </c>
      <c r="N42" s="13">
        <f>+AJ15</f>
        <v>0</v>
      </c>
      <c r="O42" s="13">
        <f>+AM15</f>
        <v>0</v>
      </c>
    </row>
    <row r="43" spans="3:15" s="15" customFormat="1" x14ac:dyDescent="0.3">
      <c r="C43" s="15" t="s">
        <v>15</v>
      </c>
      <c r="D43" s="29">
        <f>+F16</f>
        <v>0</v>
      </c>
      <c r="E43" s="29">
        <f>+I16</f>
        <v>0</v>
      </c>
      <c r="F43" s="29">
        <f>+L16</f>
        <v>0</v>
      </c>
      <c r="G43" s="29">
        <f>+O16</f>
        <v>0</v>
      </c>
      <c r="H43" s="29">
        <f>+R16</f>
        <v>0</v>
      </c>
      <c r="I43" s="29">
        <f>+U16</f>
        <v>0</v>
      </c>
      <c r="J43" s="29">
        <f>+X16</f>
        <v>0</v>
      </c>
      <c r="K43" s="29">
        <f>+AA16</f>
        <v>0</v>
      </c>
      <c r="L43" s="29">
        <f>+AD16</f>
        <v>0</v>
      </c>
      <c r="M43" s="29">
        <f>+AG16</f>
        <v>0</v>
      </c>
      <c r="N43" s="29">
        <f>+AJ16</f>
        <v>0</v>
      </c>
      <c r="O43" s="29">
        <f>+AM16</f>
        <v>0</v>
      </c>
    </row>
    <row r="44" spans="3:15" s="15" customFormat="1" x14ac:dyDescent="0.3">
      <c r="C44" s="5" t="s">
        <v>16</v>
      </c>
      <c r="D44" s="13">
        <f>+F17</f>
        <v>0</v>
      </c>
      <c r="E44" s="13">
        <f>+I17</f>
        <v>0</v>
      </c>
      <c r="F44" s="13">
        <f>+L17</f>
        <v>0</v>
      </c>
      <c r="G44" s="13">
        <f>+O17</f>
        <v>0</v>
      </c>
      <c r="H44" s="13">
        <f>+R17</f>
        <v>0</v>
      </c>
      <c r="I44" s="13">
        <f>+U17</f>
        <v>0</v>
      </c>
      <c r="J44" s="13">
        <f>+X17</f>
        <v>0</v>
      </c>
      <c r="K44" s="13">
        <f>+AA17</f>
        <v>0</v>
      </c>
      <c r="L44" s="13">
        <f>+AD17</f>
        <v>0</v>
      </c>
      <c r="M44" s="13">
        <f>+AG17</f>
        <v>0</v>
      </c>
      <c r="N44" s="13">
        <f>+AJ17</f>
        <v>0</v>
      </c>
      <c r="O44" s="13">
        <f>+AM17</f>
        <v>0</v>
      </c>
    </row>
    <row r="45" spans="3:15" s="15" customFormat="1" x14ac:dyDescent="0.3">
      <c r="C45" s="15" t="s">
        <v>17</v>
      </c>
      <c r="D45" s="29">
        <f>+F22</f>
        <v>0</v>
      </c>
      <c r="E45" s="29">
        <f>+I22</f>
        <v>0</v>
      </c>
      <c r="F45" s="29">
        <f>+L22</f>
        <v>0</v>
      </c>
      <c r="G45" s="29">
        <f>+O22</f>
        <v>0</v>
      </c>
      <c r="H45" s="29">
        <f>+R22</f>
        <v>0</v>
      </c>
      <c r="I45" s="29">
        <f>+U22</f>
        <v>0</v>
      </c>
      <c r="J45" s="29">
        <f>+X22</f>
        <v>0</v>
      </c>
      <c r="K45" s="29">
        <f>+AA22</f>
        <v>0</v>
      </c>
      <c r="L45" s="29">
        <f>+AD22</f>
        <v>0</v>
      </c>
      <c r="M45" s="29">
        <f>+AG22</f>
        <v>0</v>
      </c>
      <c r="N45" s="29">
        <f>+AJ22</f>
        <v>0</v>
      </c>
      <c r="O45" s="29">
        <f>+AM22</f>
        <v>0</v>
      </c>
    </row>
    <row r="46" spans="3:15" s="15" customFormat="1" x14ac:dyDescent="0.3">
      <c r="C46" s="5" t="s">
        <v>18</v>
      </c>
      <c r="D46" s="13">
        <f>+F23</f>
        <v>0</v>
      </c>
      <c r="E46" s="13">
        <f>+I23</f>
        <v>0</v>
      </c>
      <c r="F46" s="13">
        <f>+L23</f>
        <v>0</v>
      </c>
      <c r="G46" s="13">
        <f>+O23</f>
        <v>0</v>
      </c>
      <c r="H46" s="13">
        <f>+R23</f>
        <v>0</v>
      </c>
      <c r="I46" s="13">
        <f>+U23</f>
        <v>0</v>
      </c>
      <c r="J46" s="13">
        <f>+X23</f>
        <v>0</v>
      </c>
      <c r="K46" s="13">
        <f>+AA23</f>
        <v>0</v>
      </c>
      <c r="L46" s="13">
        <f>+AD23</f>
        <v>0</v>
      </c>
      <c r="M46" s="13">
        <f>+AG23</f>
        <v>0</v>
      </c>
      <c r="N46" s="13">
        <f>+AJ23</f>
        <v>0</v>
      </c>
      <c r="O46" s="13">
        <f>+AM23</f>
        <v>0</v>
      </c>
    </row>
    <row r="47" spans="3:15" s="15" customFormat="1" x14ac:dyDescent="0.3">
      <c r="C47" s="15" t="s">
        <v>19</v>
      </c>
      <c r="D47" s="29">
        <f>+F25+F26+F27</f>
        <v>0</v>
      </c>
      <c r="E47" s="29">
        <f>+I25+I26+I27</f>
        <v>0</v>
      </c>
      <c r="F47" s="29">
        <f>+L25+L26+L27</f>
        <v>0</v>
      </c>
      <c r="G47" s="29">
        <f>+O25+O26+O27</f>
        <v>0</v>
      </c>
      <c r="H47" s="29">
        <f>+R25+R26+R27</f>
        <v>0</v>
      </c>
      <c r="I47" s="29">
        <f>+U25+U26+U27</f>
        <v>0</v>
      </c>
      <c r="J47" s="29">
        <f>+X25+X26+X27</f>
        <v>0</v>
      </c>
      <c r="K47" s="29">
        <f>+AA25+AA26+AA27</f>
        <v>0</v>
      </c>
      <c r="L47" s="29">
        <f>+AD25+AD26+AD27</f>
        <v>0</v>
      </c>
      <c r="M47" s="29">
        <f>+AG25+AG26+AG27</f>
        <v>0</v>
      </c>
      <c r="N47" s="29">
        <f>+AJ25+AJ26+AJ27</f>
        <v>0</v>
      </c>
      <c r="O47" s="29">
        <f>+AM25+AM26+AM27</f>
        <v>0</v>
      </c>
    </row>
    <row r="48" spans="3:15" s="15" customFormat="1" x14ac:dyDescent="0.3">
      <c r="C48" s="5" t="s">
        <v>20</v>
      </c>
      <c r="D48" s="13">
        <f>+F24</f>
        <v>0</v>
      </c>
      <c r="E48" s="13">
        <f>+I24</f>
        <v>0</v>
      </c>
      <c r="F48" s="13">
        <f>+L24</f>
        <v>0</v>
      </c>
      <c r="G48" s="13">
        <f>+O24</f>
        <v>0</v>
      </c>
      <c r="H48" s="13">
        <f>+R24</f>
        <v>0</v>
      </c>
      <c r="I48" s="13">
        <f>+U24</f>
        <v>0</v>
      </c>
      <c r="J48" s="13">
        <f>+X24</f>
        <v>0</v>
      </c>
      <c r="K48" s="13">
        <f>+AA24</f>
        <v>0</v>
      </c>
      <c r="L48" s="13">
        <f>+AD24</f>
        <v>0</v>
      </c>
      <c r="M48" s="13">
        <f>+AG24</f>
        <v>0</v>
      </c>
      <c r="N48" s="13">
        <f>+AJ24</f>
        <v>0</v>
      </c>
      <c r="O48" s="13">
        <f>+AM24</f>
        <v>0</v>
      </c>
    </row>
    <row r="49" spans="3:39" s="15" customFormat="1" x14ac:dyDescent="0.3">
      <c r="C49" s="15" t="s">
        <v>21</v>
      </c>
      <c r="D49" s="29">
        <f>-F18+F28-F8-F19</f>
        <v>0</v>
      </c>
      <c r="E49" s="29">
        <f>-I18+I28-I8-I19</f>
        <v>0</v>
      </c>
      <c r="F49" s="29">
        <f>-L18+L28-L8-L19</f>
        <v>0</v>
      </c>
      <c r="G49" s="29">
        <f>-O18+O28-O8-O19</f>
        <v>0</v>
      </c>
      <c r="H49" s="29">
        <f>-R18+R28-R8-R19</f>
        <v>0</v>
      </c>
      <c r="I49" s="29">
        <f>-U18+U28-U8-U19</f>
        <v>0</v>
      </c>
      <c r="J49" s="29">
        <f>-X18+X28-X8-X19</f>
        <v>0</v>
      </c>
      <c r="K49" s="29">
        <f>-AA18+AA28-AA8-AA19</f>
        <v>0</v>
      </c>
      <c r="L49" s="29">
        <f>-AD18+AD28-AD8-AD19</f>
        <v>0</v>
      </c>
      <c r="M49" s="29">
        <f>-AG18+AG28-AG8-AG19</f>
        <v>0</v>
      </c>
      <c r="N49" s="29">
        <f>-AJ18+AJ28-AJ8-AJ19</f>
        <v>0</v>
      </c>
      <c r="O49" s="29">
        <f>-AM18+AM28-AM8-AM19</f>
        <v>0</v>
      </c>
    </row>
    <row r="50" spans="3:39" s="15" customFormat="1" x14ac:dyDescent="0.3">
      <c r="C50" s="5" t="s">
        <v>39</v>
      </c>
      <c r="D50" s="30" t="e">
        <f>+F30</f>
        <v>#DIV/0!</v>
      </c>
      <c r="E50" s="30" t="e">
        <f>+I30</f>
        <v>#DIV/0!</v>
      </c>
      <c r="F50" s="30" t="e">
        <f>+L30</f>
        <v>#DIV/0!</v>
      </c>
      <c r="G50" s="30" t="e">
        <f>+O30</f>
        <v>#DIV/0!</v>
      </c>
      <c r="H50" s="30" t="e">
        <f>+R30</f>
        <v>#DIV/0!</v>
      </c>
      <c r="I50" s="30" t="e">
        <f>+U30</f>
        <v>#DIV/0!</v>
      </c>
      <c r="J50" s="30" t="e">
        <f>+X30</f>
        <v>#DIV/0!</v>
      </c>
      <c r="K50" s="30" t="e">
        <f>+AA30</f>
        <v>#DIV/0!</v>
      </c>
      <c r="L50" s="30" t="e">
        <f>+AD30</f>
        <v>#DIV/0!</v>
      </c>
      <c r="M50" s="30" t="e">
        <f>+AG30</f>
        <v>#DIV/0!</v>
      </c>
      <c r="N50" s="30" t="e">
        <f>+AJ30</f>
        <v>#DIV/0!</v>
      </c>
      <c r="O50" s="30" t="e">
        <f>+AM30</f>
        <v>#DIV/0!</v>
      </c>
    </row>
    <row r="51" spans="3:39" x14ac:dyDescent="0.3">
      <c r="C51" t="s">
        <v>61</v>
      </c>
      <c r="D51" s="14" t="e">
        <f>+F31</f>
        <v>#DIV/0!</v>
      </c>
      <c r="E51" s="14" t="e">
        <f>+I31</f>
        <v>#DIV/0!</v>
      </c>
      <c r="F51" s="14" t="e">
        <f>+L31</f>
        <v>#DIV/0!</v>
      </c>
      <c r="G51" s="14" t="e">
        <f>+O31</f>
        <v>#DIV/0!</v>
      </c>
      <c r="H51" s="14" t="e">
        <f>+R31</f>
        <v>#DIV/0!</v>
      </c>
      <c r="I51" s="14" t="e">
        <f>+U31</f>
        <v>#DIV/0!</v>
      </c>
      <c r="J51" s="14" t="e">
        <f>+X31</f>
        <v>#DIV/0!</v>
      </c>
      <c r="K51" s="14" t="e">
        <f>+AA31</f>
        <v>#DIV/0!</v>
      </c>
      <c r="L51" s="14" t="e">
        <f>+AD31</f>
        <v>#DIV/0!</v>
      </c>
      <c r="M51" s="14" t="e">
        <f>+AG31</f>
        <v>#DIV/0!</v>
      </c>
      <c r="N51" s="14" t="e">
        <f>+AJ31</f>
        <v>#DIV/0!</v>
      </c>
      <c r="O51" s="14" t="e">
        <f>+AM31</f>
        <v>#DIV/0!</v>
      </c>
    </row>
    <row r="52" spans="3:39" x14ac:dyDescent="0.3">
      <c r="AM52" s="3">
        <f>+O38+O39+O40+O41+O42+O43</f>
        <v>0</v>
      </c>
    </row>
  </sheetData>
  <sheetProtection sheet="1" objects="1" scenarios="1"/>
  <mergeCells count="1">
    <mergeCell ref="C1:C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6"/>
  <sheetViews>
    <sheetView workbookViewId="0">
      <selection activeCell="E24" sqref="E24"/>
    </sheetView>
  </sheetViews>
  <sheetFormatPr defaultRowHeight="14.4" x14ac:dyDescent="0.3"/>
  <cols>
    <col min="2" max="2" width="22.6640625" customWidth="1"/>
    <col min="3" max="3" width="16.33203125" customWidth="1"/>
  </cols>
  <sheetData>
    <row r="3" spans="2:3" x14ac:dyDescent="0.3">
      <c r="C3" t="s">
        <v>24</v>
      </c>
    </row>
    <row r="4" spans="2:3" x14ac:dyDescent="0.3">
      <c r="B4" s="4" t="s">
        <v>37</v>
      </c>
      <c r="C4" s="6">
        <f>SUM('Milk Checks'!D34:P34)</f>
        <v>0</v>
      </c>
    </row>
    <row r="5" spans="2:3" x14ac:dyDescent="0.3">
      <c r="B5" t="s">
        <v>0</v>
      </c>
      <c r="C5" s="8">
        <f>SUM('Milk Checks'!D35:P35)</f>
        <v>0</v>
      </c>
    </row>
    <row r="6" spans="2:3" x14ac:dyDescent="0.3">
      <c r="B6" s="5" t="s">
        <v>1</v>
      </c>
      <c r="C6" s="6">
        <f>SUM('Milk Checks'!D36:P36)</f>
        <v>0</v>
      </c>
    </row>
    <row r="7" spans="2:3" x14ac:dyDescent="0.3">
      <c r="B7" t="s">
        <v>2</v>
      </c>
      <c r="C7" s="8">
        <f>SUM('Milk Checks'!D37:P37)</f>
        <v>0</v>
      </c>
    </row>
    <row r="8" spans="2:3" x14ac:dyDescent="0.3">
      <c r="C8" s="8"/>
    </row>
    <row r="9" spans="2:3" x14ac:dyDescent="0.3">
      <c r="B9" s="5" t="s">
        <v>3</v>
      </c>
      <c r="C9" s="6">
        <f>SUM('Milk Checks'!D38:P38)</f>
        <v>0</v>
      </c>
    </row>
    <row r="10" spans="2:3" x14ac:dyDescent="0.3">
      <c r="B10" t="s">
        <v>4</v>
      </c>
      <c r="C10" s="8">
        <f>SUM('Milk Checks'!D39:P39)</f>
        <v>0</v>
      </c>
    </row>
    <row r="11" spans="2:3" x14ac:dyDescent="0.3">
      <c r="B11" s="5" t="s">
        <v>5</v>
      </c>
      <c r="C11" s="6">
        <f>SUM('Milk Checks'!D40:P40)</f>
        <v>0</v>
      </c>
    </row>
    <row r="12" spans="2:3" x14ac:dyDescent="0.3">
      <c r="B12" t="s">
        <v>6</v>
      </c>
      <c r="C12" s="8">
        <f>SUM('Milk Checks'!D41:P41)</f>
        <v>0</v>
      </c>
    </row>
    <row r="13" spans="2:3" x14ac:dyDescent="0.3">
      <c r="B13" s="5" t="s">
        <v>14</v>
      </c>
      <c r="C13" s="6">
        <f>SUM('Milk Checks'!D42:P42)</f>
        <v>0</v>
      </c>
    </row>
    <row r="14" spans="2:3" x14ac:dyDescent="0.3">
      <c r="B14" t="s">
        <v>15</v>
      </c>
      <c r="C14" s="8">
        <f>SUM('Milk Checks'!D43:P43)</f>
        <v>0</v>
      </c>
    </row>
    <row r="15" spans="2:3" x14ac:dyDescent="0.3">
      <c r="B15" s="5" t="s">
        <v>16</v>
      </c>
      <c r="C15" s="6">
        <f>SUM('Milk Checks'!D44:P44)</f>
        <v>0</v>
      </c>
    </row>
    <row r="17" spans="2:5" x14ac:dyDescent="0.3">
      <c r="B17" t="s">
        <v>17</v>
      </c>
      <c r="C17" s="8">
        <f>SUM('Milk Checks'!D45:P45)</f>
        <v>0</v>
      </c>
    </row>
    <row r="18" spans="2:5" x14ac:dyDescent="0.3">
      <c r="B18" s="5" t="s">
        <v>18</v>
      </c>
      <c r="C18" s="6">
        <f>SUM('Milk Checks'!D46:P46)</f>
        <v>0</v>
      </c>
      <c r="E18" s="3">
        <f>SUM(C18:C20)+C17</f>
        <v>0</v>
      </c>
    </row>
    <row r="19" spans="2:5" x14ac:dyDescent="0.3">
      <c r="B19" t="s">
        <v>19</v>
      </c>
      <c r="C19" s="8">
        <f>SUM('Milk Checks'!D47:P47)</f>
        <v>0</v>
      </c>
    </row>
    <row r="20" spans="2:5" x14ac:dyDescent="0.3">
      <c r="B20" s="5" t="s">
        <v>38</v>
      </c>
      <c r="C20" s="6">
        <f>SUM('Milk Checks'!D48:P48)+SUM('Milk Checks'!D49:P49)</f>
        <v>0</v>
      </c>
    </row>
    <row r="21" spans="2:5" x14ac:dyDescent="0.3">
      <c r="C21" s="8"/>
    </row>
    <row r="23" spans="2:5" x14ac:dyDescent="0.3">
      <c r="B23" t="s">
        <v>24</v>
      </c>
      <c r="C23" s="3">
        <f>SUM(C9:C15)</f>
        <v>0</v>
      </c>
    </row>
    <row r="24" spans="2:5" x14ac:dyDescent="0.3">
      <c r="C24">
        <v>582074</v>
      </c>
    </row>
    <row r="26" spans="2:5" x14ac:dyDescent="0.3">
      <c r="C26" s="3">
        <f>+C23+C24</f>
        <v>582074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Milk Checks</vt:lpstr>
      <vt:lpstr>SummaryforDFBS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jk57@cornell.edu</dc:creator>
  <cp:lastModifiedBy>Lauren Hill</cp:lastModifiedBy>
  <cp:lastPrinted>2018-09-05T17:09:54Z</cp:lastPrinted>
  <dcterms:created xsi:type="dcterms:W3CDTF">2017-09-24T21:23:55Z</dcterms:created>
  <dcterms:modified xsi:type="dcterms:W3CDTF">2020-07-01T17:15:16Z</dcterms:modified>
</cp:coreProperties>
</file>